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T7/Dropbox/Customers/"/>
    </mc:Choice>
  </mc:AlternateContent>
  <xr:revisionPtr revIDLastSave="0" documentId="13_ncr:1_{85C41FBD-E4AF-D74D-B7E7-A1070C54F4D2}" xr6:coauthVersionLast="47" xr6:coauthVersionMax="47" xr10:uidLastSave="{00000000-0000-0000-0000-000000000000}"/>
  <workbookProtection lockStructure="1"/>
  <bookViews>
    <workbookView xWindow="1560" yWindow="1340" windowWidth="34120" windowHeight="21980" xr2:uid="{00000000-000D-0000-FFFF-FFFF00000000}"/>
  </bookViews>
  <sheets>
    <sheet name="Instructions" sheetId="8" r:id="rId1"/>
    <sheet name="JERSEYS" sheetId="1" r:id="rId2"/>
    <sheet name="INLINE &amp; ICE PANTS" sheetId="3" r:id="rId3"/>
    <sheet name="ICE SOCKS" sheetId="7" r:id="rId4"/>
    <sheet name="Sheet1" sheetId="2" state="hidden" r:id="rId5"/>
  </sheets>
  <definedNames>
    <definedName name="_xlnm.Print_Area" localSheetId="3">'ICE SOCKS'!$B$1:$L$39</definedName>
    <definedName name="_xlnm.Print_Area" localSheetId="2">'INLINE &amp; ICE PANTS'!$B$1:$P$38</definedName>
    <definedName name="_xlnm.Print_Area" localSheetId="0">Instructions!$A$1:$J$25</definedName>
    <definedName name="_xlnm.Print_Area" localSheetId="1">JERSEYS!$A$1:$U$54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7" l="1"/>
  <c r="D4" i="7"/>
  <c r="B1" i="3"/>
  <c r="B1" i="7"/>
  <c r="C39" i="7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C38" i="3"/>
  <c r="A1" i="1"/>
  <c r="D50" i="1"/>
  <c r="H50" i="1"/>
  <c r="L50" i="1"/>
  <c r="P50" i="1"/>
  <c r="M13" i="7"/>
  <c r="Q12" i="3" l="1"/>
  <c r="B35" i="1"/>
  <c r="L39" i="7"/>
  <c r="K39" i="7"/>
  <c r="J39" i="7"/>
  <c r="I39" i="7"/>
  <c r="H39" i="7"/>
  <c r="G39" i="7"/>
  <c r="F39" i="7"/>
  <c r="E39" i="7"/>
  <c r="D39" i="7"/>
  <c r="L5" i="7" l="1"/>
  <c r="S6" i="1"/>
  <c r="E4" i="3"/>
  <c r="E3" i="3"/>
  <c r="F35" i="1" l="1"/>
  <c r="P4" i="3" l="1"/>
  <c r="S5" i="1" s="1"/>
  <c r="T35" i="1"/>
  <c r="R35" i="1"/>
  <c r="P35" i="1"/>
  <c r="N35" i="1"/>
  <c r="L35" i="1"/>
  <c r="J35" i="1"/>
  <c r="H35" i="1"/>
  <c r="D35" i="1"/>
  <c r="S4" i="1" l="1"/>
</calcChain>
</file>

<file path=xl/sharedStrings.xml><?xml version="1.0" encoding="utf-8"?>
<sst xmlns="http://schemas.openxmlformats.org/spreadsheetml/2006/main" count="205" uniqueCount="71">
  <si>
    <t>YOUTH SMALL</t>
  </si>
  <si>
    <t>YOUTH MEDIUM</t>
  </si>
  <si>
    <t>YOUTH LARGE</t>
  </si>
  <si>
    <t>YOUTH X LARGE</t>
  </si>
  <si>
    <t>ADULT SMALL</t>
  </si>
  <si>
    <t>ADULT MEDIUM</t>
  </si>
  <si>
    <t>ADULT LARGE</t>
  </si>
  <si>
    <t>ADULT X LARGE</t>
  </si>
  <si>
    <t>ADULT XX LARGE</t>
  </si>
  <si>
    <t>YES</t>
  </si>
  <si>
    <t>NO</t>
  </si>
  <si>
    <t>NAMEPLATE</t>
  </si>
  <si>
    <t>Player #</t>
  </si>
  <si>
    <t>YOUTH X-SMALL</t>
  </si>
  <si>
    <t>Goalie #</t>
  </si>
  <si>
    <t>GOALIE YOUTH S/M</t>
  </si>
  <si>
    <t>GOALIE YOUTH L/XL</t>
  </si>
  <si>
    <t>GOALIE ADULT  S/M</t>
  </si>
  <si>
    <t>GOALIE ADULT  L/XL</t>
  </si>
  <si>
    <t>TOTAL JERSEYS:</t>
  </si>
  <si>
    <t>TOTAL PANTS:</t>
  </si>
  <si>
    <t>ORDER NOTES:</t>
  </si>
  <si>
    <t>18"</t>
  </si>
  <si>
    <t>20'</t>
  </si>
  <si>
    <t>22'</t>
  </si>
  <si>
    <t>24"</t>
  </si>
  <si>
    <t>26"</t>
  </si>
  <si>
    <t>28"</t>
  </si>
  <si>
    <t>30"</t>
  </si>
  <si>
    <t>32"</t>
  </si>
  <si>
    <t>34"</t>
  </si>
  <si>
    <t>36"</t>
  </si>
  <si>
    <t>TOTAL SOCKS:</t>
  </si>
  <si>
    <t>CLICK HERE TO UPLOAD COMPLETED FORM TO THE ONLINE ROSTER FORM</t>
  </si>
  <si>
    <t>ORDER NUMBER:</t>
  </si>
  <si>
    <t>IS THIS FOR MATCHING HOME (light) &amp; AWAY (dark)?</t>
  </si>
  <si>
    <t>LIGHT</t>
  </si>
  <si>
    <t>DARK</t>
  </si>
  <si>
    <t>DO YOU WANT NUMBERS ON THE SLEEVES?</t>
  </si>
  <si>
    <t>DO YOU WANT NAMEPLATES ON YOUR JERSEYS?</t>
  </si>
  <si>
    <t>If "NO", what color is this order for?</t>
  </si>
  <si>
    <t>TEAM NAME:</t>
  </si>
  <si>
    <t>IMPORTANT: CHECK ALL SPELLING. OUR SYSTEM PRINTS EXACTLY WHAT IS TYPED.</t>
  </si>
  <si>
    <t>ORDER DATE:</t>
  </si>
  <si>
    <t>Enter any notes we need to know about, such as which players need a "C" or "A" on the jersey</t>
  </si>
  <si>
    <t>GOALIE ADULT L/XL</t>
  </si>
  <si>
    <t>GOALIE ADULT S/M</t>
  </si>
  <si>
    <t>TOTAL</t>
  </si>
  <si>
    <t>YOUTH         X-SMALL</t>
  </si>
  <si>
    <t>YOUTH           X-LARGE</t>
  </si>
  <si>
    <t>ADULT           X-LARGE</t>
  </si>
  <si>
    <t>ADULT          XX-LARGE</t>
  </si>
  <si>
    <r>
      <t>NO NUMBERS</t>
    </r>
    <r>
      <rPr>
        <sz val="12"/>
        <color theme="1"/>
        <rFont val="Calibri"/>
        <family val="2"/>
      </rPr>
      <t xml:space="preserve"> - INPUT TOTAL QUANTITY PER SIZE</t>
    </r>
  </si>
  <si>
    <r>
      <t>WITH NUMBERS</t>
    </r>
    <r>
      <rPr>
        <sz val="12"/>
        <color theme="1"/>
        <rFont val="Calibri"/>
        <family val="2"/>
      </rPr>
      <t xml:space="preserve"> - LIST PLAYER NUMBERS PER SIZE</t>
    </r>
  </si>
  <si>
    <r>
      <t xml:space="preserve">WITH NUMBERS </t>
    </r>
    <r>
      <rPr>
        <sz val="12"/>
        <color theme="1"/>
        <rFont val="Calibri"/>
        <family val="2"/>
      </rPr>
      <t>- LIST PLAYER NUMBERS PER SIZE</t>
    </r>
  </si>
  <si>
    <t>ENTER TEAMNAME</t>
  </si>
  <si>
    <t>ENTER ORDER NUMBER</t>
  </si>
  <si>
    <t>ENTER TODAY'S DATE</t>
  </si>
  <si>
    <t>- OR -</t>
  </si>
  <si>
    <t>N/A</t>
  </si>
  <si>
    <t>INSTRUCTIONS</t>
  </si>
  <si>
    <t>1) Notice the 3 different tabs at the bottom of the sheet: JERSEYS, PANTS &amp; SOCKS.  Only fill out for product you've purchased.</t>
  </si>
  <si>
    <t>2) Enter the player numbers and nameplate (if necessary) for each item under the respective size columns for that product.</t>
  </si>
  <si>
    <t>4) Upload EXCEL (.xls) spreadsheet(s) to this link:</t>
  </si>
  <si>
    <t>3) If you're ordering light and dark items that are DIFFERENT in quantity, please submit separate files.</t>
  </si>
  <si>
    <t>ICE SOCK ROSTER SHEET</t>
  </si>
  <si>
    <t>INLINE PANT / ICE SHELL ROSTER SHEET</t>
  </si>
  <si>
    <t>HOCKEY JERSEY ROSTER SHEET</t>
  </si>
  <si>
    <t>ARE YOU ORDERING MATCHING LIGHT &amp; DARK PANTS?</t>
  </si>
  <si>
    <r>
      <t xml:space="preserve">If </t>
    </r>
    <r>
      <rPr>
        <b/>
        <i/>
        <sz val="10"/>
        <rFont val="Calibri"/>
        <family val="2"/>
      </rPr>
      <t>NO</t>
    </r>
    <r>
      <rPr>
        <i/>
        <sz val="10"/>
        <rFont val="Calibri"/>
        <family val="2"/>
      </rPr>
      <t xml:space="preserve"> which one? Leave as N/A if this doesn't apply to you</t>
    </r>
  </si>
  <si>
    <t>ARE YOU ORDERING MATCHING LIGHT &amp; DARK SOCKS?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</si>
</sst>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6">
    <font>
      <sz val="10"/>
      <name val="Arial"/>
    </font>
    <font>
      <sz val="10"/>
      <name val="Century Gothic"/>
      <family val="2"/>
      <scheme val="minor"/>
    </font>
    <font>
      <sz val="14"/>
      <color indexed="10"/>
      <name val="Century Gothic"/>
      <family val="2"/>
      <scheme val="minor"/>
    </font>
    <font>
      <sz val="10"/>
      <name val="Arial"/>
      <family val="2"/>
    </font>
    <font>
      <b/>
      <sz val="18"/>
      <name val="Myriad Pro Bold Condensed"/>
    </font>
    <font>
      <sz val="10"/>
      <name val="Myriad Pro Bold Condensed"/>
    </font>
    <font>
      <sz val="22"/>
      <name val="Myriad Pro Bold"/>
    </font>
    <font>
      <b/>
      <sz val="12"/>
      <name val="MyriadPro-Regular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8"/>
      <name val="Calibri"/>
      <family val="2"/>
    </font>
    <font>
      <b/>
      <sz val="26"/>
      <name val="Calibri"/>
      <family val="2"/>
    </font>
    <font>
      <sz val="20"/>
      <color theme="0"/>
      <name val="Calibri"/>
      <family val="2"/>
    </font>
    <font>
      <sz val="14"/>
      <color indexed="10"/>
      <name val="Calibri"/>
      <family val="2"/>
    </font>
    <font>
      <b/>
      <sz val="16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4"/>
      <color indexed="47"/>
      <name val="Calibri"/>
      <family val="2"/>
    </font>
    <font>
      <b/>
      <sz val="10"/>
      <color theme="0" tint="-0.249977111117893"/>
      <name val="Calibri"/>
      <family val="2"/>
    </font>
    <font>
      <b/>
      <sz val="10"/>
      <color theme="1"/>
      <name val="Calibri"/>
      <family val="2"/>
    </font>
    <font>
      <b/>
      <sz val="11"/>
      <color theme="0" tint="-0.249977111117893"/>
      <name val="Calibri"/>
      <family val="2"/>
    </font>
    <font>
      <b/>
      <sz val="12"/>
      <color theme="0" tint="-0.249977111117893"/>
      <name val="Calibri"/>
      <family val="2"/>
    </font>
    <font>
      <sz val="12"/>
      <color theme="0" tint="-0.249977111117893"/>
      <name val="Calibri"/>
      <family val="2"/>
    </font>
    <font>
      <sz val="10"/>
      <color theme="0" tint="-0.249977111117893"/>
      <name val="Calibri"/>
      <family val="2"/>
    </font>
    <font>
      <sz val="24"/>
      <name val="Calibri"/>
      <family val="2"/>
    </font>
    <font>
      <sz val="22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</font>
    <font>
      <b/>
      <u/>
      <sz val="18"/>
      <color theme="0"/>
      <name val="Calibri"/>
      <family val="2"/>
    </font>
    <font>
      <u/>
      <sz val="18"/>
      <color theme="0"/>
      <name val="Calibri"/>
      <family val="2"/>
    </font>
    <font>
      <b/>
      <i/>
      <sz val="16"/>
      <color theme="0" tint="-0.249977111117893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indexed="10"/>
      <name val="Calibri"/>
      <family val="2"/>
    </font>
    <font>
      <b/>
      <sz val="18"/>
      <color theme="0" tint="-0.249977111117893"/>
      <name val="Calibri"/>
      <family val="2"/>
    </font>
    <font>
      <b/>
      <i/>
      <sz val="16"/>
      <name val="Calibri"/>
      <family val="2"/>
    </font>
    <font>
      <sz val="8"/>
      <color theme="0"/>
      <name val="Century Gothic"/>
      <family val="2"/>
      <scheme val="minor"/>
    </font>
    <font>
      <b/>
      <sz val="16"/>
      <color theme="1"/>
      <name val="Calibri"/>
      <family val="2"/>
    </font>
    <font>
      <b/>
      <sz val="16"/>
      <color theme="0" tint="-0.249977111117893"/>
      <name val="Calibri"/>
      <family val="2"/>
    </font>
    <font>
      <b/>
      <sz val="16"/>
      <color rgb="FF000000"/>
      <name val="Calibri"/>
      <family val="2"/>
    </font>
    <font>
      <b/>
      <sz val="10"/>
      <color indexed="47"/>
      <name val="Calibri"/>
      <family val="2"/>
    </font>
    <font>
      <b/>
      <i/>
      <sz val="18"/>
      <color rgb="FFFF0000"/>
      <name val="Calibri"/>
      <family val="2"/>
    </font>
    <font>
      <i/>
      <sz val="10"/>
      <name val="Calibri"/>
      <family val="2"/>
    </font>
    <font>
      <b/>
      <sz val="20"/>
      <color rgb="FFFF0000"/>
      <name val="Calibri"/>
      <family val="2"/>
    </font>
    <font>
      <i/>
      <sz val="22"/>
      <color rgb="FFFF0000"/>
      <name val="Calibri"/>
      <family val="2"/>
    </font>
    <font>
      <sz val="26"/>
      <name val="Calibri"/>
      <family val="2"/>
    </font>
    <font>
      <b/>
      <i/>
      <sz val="11"/>
      <color rgb="FFFF0000"/>
      <name val="Calibri"/>
      <family val="2"/>
    </font>
    <font>
      <b/>
      <i/>
      <sz val="16"/>
      <color rgb="FFFF0000"/>
      <name val="Calibri"/>
      <family val="2"/>
    </font>
    <font>
      <b/>
      <sz val="10"/>
      <name val="Calibri"/>
      <family val="2"/>
    </font>
    <font>
      <b/>
      <sz val="22"/>
      <color indexed="10"/>
      <name val="Century Gothic"/>
      <family val="1"/>
      <scheme val="minor"/>
    </font>
    <font>
      <sz val="14"/>
      <name val="Arial"/>
      <family val="2"/>
    </font>
    <font>
      <u/>
      <sz val="16"/>
      <color theme="10"/>
      <name val="Arial"/>
      <family val="2"/>
    </font>
    <font>
      <b/>
      <sz val="36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49" fontId="18" fillId="3" borderId="11" xfId="0" applyNumberFormat="1" applyFont="1" applyFill="1" applyBorder="1" applyAlignment="1" applyProtection="1">
      <alignment horizontal="left" vertical="center" shrinkToFit="1"/>
      <protection locked="0"/>
    </xf>
    <xf numFmtId="49" fontId="18" fillId="3" borderId="12" xfId="0" applyNumberFormat="1" applyFont="1" applyFill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left" vertical="center" shrinkToFit="1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49" fontId="29" fillId="3" borderId="6" xfId="0" applyNumberFormat="1" applyFont="1" applyFill="1" applyBorder="1" applyAlignment="1" applyProtection="1">
      <alignment horizontal="center" vertical="center"/>
      <protection locked="0"/>
    </xf>
    <xf numFmtId="49" fontId="29" fillId="0" borderId="6" xfId="0" applyNumberFormat="1" applyFont="1" applyBorder="1" applyAlignment="1" applyProtection="1">
      <alignment horizontal="center" vertical="center"/>
      <protection locked="0"/>
    </xf>
    <xf numFmtId="0" fontId="30" fillId="0" borderId="0" xfId="1" applyNumberFormat="1" applyFont="1" applyFill="1" applyBorder="1" applyAlignment="1" applyProtection="1">
      <alignment horizontal="center" vertical="center" wrapText="1"/>
    </xf>
    <xf numFmtId="0" fontId="31" fillId="0" borderId="0" xfId="1" applyNumberFormat="1" applyFont="1" applyFill="1" applyBorder="1" applyAlignment="1" applyProtection="1">
      <alignment vertical="center" wrapText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vertical="center" shrinkToFit="1"/>
    </xf>
    <xf numFmtId="0" fontId="1" fillId="0" borderId="0" xfId="0" applyFont="1"/>
    <xf numFmtId="0" fontId="13" fillId="0" borderId="0" xfId="0" applyFont="1" applyAlignment="1">
      <alignment horizontal="center" vertical="center" wrapText="1"/>
    </xf>
    <xf numFmtId="0" fontId="33" fillId="0" borderId="0" xfId="0" applyFont="1"/>
    <xf numFmtId="0" fontId="11" fillId="0" borderId="0" xfId="0" applyFont="1"/>
    <xf numFmtId="0" fontId="15" fillId="0" borderId="0" xfId="0" applyFont="1" applyAlignment="1">
      <alignment vertical="center"/>
    </xf>
    <xf numFmtId="0" fontId="2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64" fontId="21" fillId="2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27" fillId="2" borderId="0" xfId="0" applyFont="1" applyFill="1" applyAlignment="1">
      <alignment vertical="top"/>
    </xf>
    <xf numFmtId="0" fontId="27" fillId="0" borderId="0" xfId="0" applyFont="1" applyAlignment="1">
      <alignment vertical="top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14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1" fillId="0" borderId="1" xfId="0" applyFont="1" applyBorder="1"/>
    <xf numFmtId="164" fontId="17" fillId="2" borderId="11" xfId="0" applyNumberFormat="1" applyFont="1" applyFill="1" applyBorder="1" applyAlignment="1">
      <alignment horizontal="left" vertical="center" wrapText="1"/>
    </xf>
    <xf numFmtId="164" fontId="17" fillId="2" borderId="1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 shrinkToFit="1"/>
    </xf>
    <xf numFmtId="49" fontId="24" fillId="0" borderId="0" xfId="0" applyNumberFormat="1" applyFont="1" applyAlignment="1">
      <alignment horizontal="left" vertical="center" shrinkToFit="1"/>
    </xf>
    <xf numFmtId="49" fontId="24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>
      <alignment shrinkToFit="1"/>
    </xf>
    <xf numFmtId="49" fontId="25" fillId="0" borderId="0" xfId="0" applyNumberFormat="1" applyFont="1" applyAlignment="1">
      <alignment horizontal="left" vertical="center" shrinkToFit="1"/>
    </xf>
    <xf numFmtId="0" fontId="40" fillId="0" borderId="0" xfId="0" applyFont="1" applyAlignment="1">
      <alignment vertical="center"/>
    </xf>
    <xf numFmtId="0" fontId="42" fillId="0" borderId="6" xfId="0" applyFont="1" applyBorder="1" applyAlignment="1">
      <alignment horizontal="center" vertical="center"/>
    </xf>
    <xf numFmtId="1" fontId="38" fillId="0" borderId="0" xfId="0" applyNumberFormat="1" applyFont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1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horizontal="left" vertical="top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center" vertical="top" wrapText="1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11" fillId="3" borderId="12" xfId="0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/>
    <xf numFmtId="0" fontId="33" fillId="4" borderId="6" xfId="0" applyFont="1" applyFill="1" applyBorder="1" applyAlignment="1">
      <alignment horizontal="center" vertical="center"/>
    </xf>
    <xf numFmtId="0" fontId="33" fillId="4" borderId="6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164" fontId="21" fillId="2" borderId="7" xfId="0" applyNumberFormat="1" applyFont="1" applyFill="1" applyBorder="1" applyAlignment="1">
      <alignment horizontal="center" vertical="center" wrapText="1"/>
    </xf>
    <xf numFmtId="49" fontId="18" fillId="5" borderId="7" xfId="0" applyNumberFormat="1" applyFont="1" applyFill="1" applyBorder="1" applyAlignment="1" applyProtection="1">
      <alignment horizontal="center" vertical="center"/>
      <protection locked="0"/>
    </xf>
    <xf numFmtId="49" fontId="18" fillId="5" borderId="16" xfId="0" applyNumberFormat="1" applyFont="1" applyFill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0" fontId="50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17" xfId="0" applyBorder="1"/>
    <xf numFmtId="0" fontId="0" fillId="0" borderId="4" xfId="0" applyBorder="1"/>
    <xf numFmtId="0" fontId="0" fillId="0" borderId="15" xfId="0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/>
    <xf numFmtId="0" fontId="0" fillId="0" borderId="5" xfId="0" applyBorder="1"/>
    <xf numFmtId="0" fontId="0" fillId="0" borderId="19" xfId="0" applyBorder="1"/>
    <xf numFmtId="0" fontId="53" fillId="0" borderId="15" xfId="1" applyNumberFormat="1" applyFont="1" applyFill="1" applyBorder="1" applyAlignment="1" applyProtection="1">
      <alignment horizontal="center" vertical="center"/>
    </xf>
    <xf numFmtId="0" fontId="53" fillId="0" borderId="0" xfId="1" applyNumberFormat="1" applyFont="1" applyFill="1" applyBorder="1" applyAlignment="1" applyProtection="1">
      <alignment horizontal="center" vertical="center"/>
    </xf>
    <xf numFmtId="0" fontId="53" fillId="0" borderId="14" xfId="1" applyNumberFormat="1" applyFont="1" applyFill="1" applyBorder="1" applyAlignment="1" applyProtection="1">
      <alignment horizontal="center" vertical="center"/>
    </xf>
    <xf numFmtId="0" fontId="52" fillId="0" borderId="1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9" fillId="4" borderId="11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 vertical="center" shrinkToFit="1"/>
    </xf>
    <xf numFmtId="0" fontId="28" fillId="4" borderId="6" xfId="0" applyFont="1" applyFill="1" applyBorder="1" applyAlignment="1">
      <alignment horizontal="right" vertical="center" indent="2"/>
    </xf>
    <xf numFmtId="0" fontId="9" fillId="0" borderId="0" xfId="0" applyFont="1" applyAlignment="1">
      <alignment horizontal="right" vertical="center" indent="2"/>
    </xf>
    <xf numFmtId="0" fontId="13" fillId="0" borderId="0" xfId="0" applyFont="1" applyAlignment="1">
      <alignment horizontal="center" vertical="center" wrapText="1"/>
    </xf>
    <xf numFmtId="0" fontId="16" fillId="4" borderId="1" xfId="0" applyFont="1" applyFill="1" applyBorder="1" applyAlignment="1">
      <alignment horizontal="right" vertical="center" indent="2"/>
    </xf>
    <xf numFmtId="0" fontId="16" fillId="4" borderId="3" xfId="0" applyFont="1" applyFill="1" applyBorder="1" applyAlignment="1">
      <alignment horizontal="right" vertical="center" indent="2"/>
    </xf>
    <xf numFmtId="0" fontId="16" fillId="4" borderId="2" xfId="0" applyFont="1" applyFill="1" applyBorder="1" applyAlignment="1">
      <alignment horizontal="right" vertical="center" indent="2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37" fillId="0" borderId="3" xfId="0" applyFont="1" applyBorder="1" applyAlignment="1" applyProtection="1">
      <alignment horizontal="center" vertical="center" shrinkToFit="1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16" fillId="4" borderId="6" xfId="0" applyFont="1" applyFill="1" applyBorder="1" applyAlignment="1">
      <alignment horizontal="right" vertical="center" indent="2"/>
    </xf>
    <xf numFmtId="14" fontId="37" fillId="0" borderId="6" xfId="0" applyNumberFormat="1" applyFont="1" applyBorder="1" applyAlignment="1" applyProtection="1">
      <alignment horizontal="center" vertical="center" shrinkToFit="1"/>
      <protection locked="0"/>
    </xf>
    <xf numFmtId="0" fontId="37" fillId="0" borderId="6" xfId="0" applyFont="1" applyBorder="1" applyAlignment="1">
      <alignment horizontal="right" vertical="center" indent="2"/>
    </xf>
    <xf numFmtId="49" fontId="37" fillId="0" borderId="6" xfId="0" applyNumberFormat="1" applyFont="1" applyBorder="1" applyAlignment="1" applyProtection="1">
      <alignment horizontal="center" vertical="center" shrinkToFit="1"/>
      <protection locked="0"/>
    </xf>
    <xf numFmtId="0" fontId="41" fillId="4" borderId="8" xfId="0" applyFont="1" applyFill="1" applyBorder="1" applyAlignment="1">
      <alignment horizontal="center" vertical="center"/>
    </xf>
    <xf numFmtId="0" fontId="41" fillId="4" borderId="9" xfId="0" applyFont="1" applyFill="1" applyBorder="1" applyAlignment="1">
      <alignment horizontal="center" vertical="center"/>
    </xf>
    <xf numFmtId="0" fontId="39" fillId="4" borderId="8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center" vertical="center"/>
    </xf>
    <xf numFmtId="0" fontId="50" fillId="0" borderId="6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9" fontId="51" fillId="0" borderId="3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54" fillId="0" borderId="15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50" fillId="0" borderId="2" xfId="0" applyFont="1" applyBorder="1" applyAlignment="1" applyProtection="1">
      <alignment horizontal="center" vertical="center"/>
      <protection locked="0"/>
    </xf>
    <xf numFmtId="0" fontId="50" fillId="4" borderId="6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50" fillId="0" borderId="1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vertical="center"/>
      <protection locked="0"/>
    </xf>
    <xf numFmtId="49" fontId="50" fillId="0" borderId="1" xfId="0" applyNumberFormat="1" applyFont="1" applyBorder="1" applyAlignment="1" applyProtection="1">
      <alignment horizontal="center" vertical="center"/>
      <protection locked="0"/>
    </xf>
    <xf numFmtId="49" fontId="50" fillId="0" borderId="2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384629</xdr:colOff>
      <xdr:row>1</xdr:row>
      <xdr:rowOff>16328</xdr:rowOff>
    </xdr:from>
    <xdr:to>
      <xdr:col>6</xdr:col>
      <xdr:colOff>416706</xdr:colOff>
      <xdr:row>10</xdr:row>
      <xdr:rowOff>39914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4A2287-8980-3C4C-99A2-419076A1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629" y="179614"/>
          <a:ext cx="2508577" cy="1493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127001</xdr:colOff>
      <xdr:row>1</xdr:row>
      <xdr:rowOff>165554</xdr:rowOff>
    </xdr:from>
    <xdr:to>
      <xdr:col>12</xdr:col>
      <xdr:colOff>77108</xdr:colOff>
      <xdr:row>7</xdr:row>
      <xdr:rowOff>152055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C7A29A-859A-A08D-E55C-B77082B5D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1" y="1526268"/>
          <a:ext cx="3741964" cy="2254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520701</xdr:colOff>
      <xdr:row>1</xdr:row>
      <xdr:rowOff>165100</xdr:rowOff>
    </xdr:from>
    <xdr:to>
      <xdr:col>10</xdr:col>
      <xdr:colOff>538843</xdr:colOff>
      <xdr:row>5</xdr:row>
      <xdr:rowOff>187382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4820D5-933A-C145-A7B5-46D79D21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8101" y="406400"/>
          <a:ext cx="2266042" cy="13430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910771</xdr:colOff>
      <xdr:row>2</xdr:row>
      <xdr:rowOff>139700</xdr:rowOff>
    </xdr:from>
    <xdr:to>
      <xdr:col>8</xdr:col>
      <xdr:colOff>4696</xdr:colOff>
      <xdr:row>6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FB4168-018B-5741-B083-5639BAB92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171" y="622300"/>
          <a:ext cx="224987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  <wetp:taskpane dockstate="right" visibility="0" width="350" row="0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A3D5DA9C-C1F6-3341-A4C6-9959E22F9DCB}">
  <we:reference id="wa104380142" version="1.0.0.0" store="en-US" storeType="OMEX"/>
  <we:alternateReferences>
    <we:reference id="WA104380142" version="1.0.0.0" store="WA104380142" storeType="OMEX"/>
  </we:alternateReferences>
  <we:properties/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6C6B9F61-CC39-F849-B3AB-40CCE6EB3623}">
  <we:reference id="wa103296784" version="1.1.0.0" store="en-US" storeType="OMEX"/>
  <we:alternateReferences>
    <we:reference id="wa103296784" version="1.1.0.0" store="wa10329678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orm.jotform.com/24136055976215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7D04-7FFC-434F-B6AB-BFCDB8FA324A}">
  <sheetPr>
    <tabColor theme="4" tint="0.79998168889431442"/>
    <pageSetUpPr fitToPage="1"/>
  </sheetPr>
  <dimension ref="A1:J25"/>
  <sheetViews>
    <sheetView showGridLines="0" tabSelected="1" view="pageLayout" zoomScaleNormal="140" workbookViewId="0">
      <selection activeCell="E32" sqref="E32"/>
    </sheetView>
  </sheetViews>
  <sheetFormatPr baseColWidth="10" defaultRowHeight="13"/>
  <sheetData>
    <row r="1" spans="1:10">
      <c r="A1" s="85"/>
      <c r="B1" s="86"/>
      <c r="C1" s="86"/>
      <c r="D1" s="86"/>
      <c r="E1" s="86"/>
      <c r="F1" s="86"/>
      <c r="G1" s="86"/>
      <c r="H1" s="86"/>
      <c r="I1" s="86"/>
      <c r="J1" s="87"/>
    </row>
    <row r="2" spans="1:10">
      <c r="A2" s="88"/>
      <c r="J2" s="89"/>
    </row>
    <row r="3" spans="1:10">
      <c r="A3" s="88"/>
      <c r="J3" s="89"/>
    </row>
    <row r="4" spans="1:10">
      <c r="A4" s="88"/>
      <c r="J4" s="89"/>
    </row>
    <row r="5" spans="1:10">
      <c r="A5" s="88"/>
      <c r="J5" s="89"/>
    </row>
    <row r="6" spans="1:10">
      <c r="A6" s="88"/>
      <c r="J6" s="89"/>
    </row>
    <row r="7" spans="1:10">
      <c r="A7" s="88"/>
      <c r="J7" s="89"/>
    </row>
    <row r="8" spans="1:10">
      <c r="A8" s="88"/>
      <c r="J8" s="89"/>
    </row>
    <row r="9" spans="1:10">
      <c r="A9" s="88"/>
      <c r="J9" s="89"/>
    </row>
    <row r="10" spans="1:10">
      <c r="A10" s="88"/>
      <c r="J10" s="89"/>
    </row>
    <row r="11" spans="1:10">
      <c r="A11" s="88"/>
      <c r="J11" s="89"/>
    </row>
    <row r="12" spans="1:10" ht="18">
      <c r="A12" s="99" t="s">
        <v>60</v>
      </c>
      <c r="B12" s="100"/>
      <c r="C12" s="100"/>
      <c r="D12" s="100"/>
      <c r="E12" s="100"/>
      <c r="F12" s="100"/>
      <c r="G12" s="100"/>
      <c r="H12" s="100"/>
      <c r="I12" s="100"/>
      <c r="J12" s="101"/>
    </row>
    <row r="13" spans="1:10">
      <c r="A13" s="88"/>
      <c r="J13" s="89"/>
    </row>
    <row r="14" spans="1:10" ht="14" customHeight="1">
      <c r="A14" s="102" t="s">
        <v>61</v>
      </c>
      <c r="B14" s="103"/>
      <c r="C14" s="103"/>
      <c r="D14" s="103"/>
      <c r="E14" s="103"/>
      <c r="F14" s="103"/>
      <c r="G14" s="103"/>
      <c r="H14" s="103"/>
      <c r="I14" s="103"/>
      <c r="J14" s="104"/>
    </row>
    <row r="15" spans="1:10">
      <c r="A15" s="90"/>
      <c r="B15" s="91"/>
      <c r="C15" s="91"/>
      <c r="D15" s="91"/>
      <c r="E15" s="91"/>
      <c r="F15" s="91"/>
      <c r="G15" s="91"/>
      <c r="H15" s="91"/>
      <c r="I15" s="91"/>
      <c r="J15" s="92"/>
    </row>
    <row r="16" spans="1:10" ht="14" customHeight="1">
      <c r="A16" s="102" t="s">
        <v>62</v>
      </c>
      <c r="B16" s="103"/>
      <c r="C16" s="103"/>
      <c r="D16" s="103"/>
      <c r="E16" s="103"/>
      <c r="F16" s="103"/>
      <c r="G16" s="103"/>
      <c r="H16" s="103"/>
      <c r="I16" s="103"/>
      <c r="J16" s="104"/>
    </row>
    <row r="17" spans="1:10">
      <c r="A17" s="90"/>
      <c r="B17" s="91"/>
      <c r="C17" s="91"/>
      <c r="D17" s="91"/>
      <c r="E17" s="91"/>
      <c r="F17" s="91"/>
      <c r="G17" s="91"/>
      <c r="H17" s="91"/>
      <c r="I17" s="91"/>
      <c r="J17" s="92"/>
    </row>
    <row r="18" spans="1:10" ht="14" customHeight="1">
      <c r="A18" s="102" t="s">
        <v>64</v>
      </c>
      <c r="B18" s="103"/>
      <c r="C18" s="103"/>
      <c r="D18" s="103"/>
      <c r="E18" s="103"/>
      <c r="F18" s="103"/>
      <c r="G18" s="103"/>
      <c r="H18" s="103"/>
      <c r="I18" s="103"/>
      <c r="J18" s="104"/>
    </row>
    <row r="19" spans="1:10">
      <c r="A19" s="90"/>
      <c r="B19" s="91"/>
      <c r="C19" s="91"/>
      <c r="D19" s="91"/>
      <c r="E19" s="91"/>
      <c r="F19" s="91"/>
      <c r="G19" s="91"/>
      <c r="H19" s="91"/>
      <c r="I19" s="91"/>
      <c r="J19" s="92"/>
    </row>
    <row r="20" spans="1:10" ht="14" customHeight="1">
      <c r="A20" s="102" t="s">
        <v>63</v>
      </c>
      <c r="B20" s="103"/>
      <c r="C20" s="103"/>
      <c r="D20" s="103"/>
      <c r="E20" s="103"/>
      <c r="F20" s="103"/>
      <c r="G20" s="103"/>
      <c r="H20" s="103"/>
      <c r="I20" s="103"/>
      <c r="J20" s="104"/>
    </row>
    <row r="21" spans="1:10">
      <c r="A21" s="88"/>
      <c r="J21" s="89"/>
    </row>
    <row r="22" spans="1:10" ht="20">
      <c r="A22" s="96" t="s">
        <v>33</v>
      </c>
      <c r="B22" s="97"/>
      <c r="C22" s="97"/>
      <c r="D22" s="97"/>
      <c r="E22" s="97"/>
      <c r="F22" s="97"/>
      <c r="G22" s="97"/>
      <c r="H22" s="97"/>
      <c r="I22" s="97"/>
      <c r="J22" s="98"/>
    </row>
    <row r="23" spans="1:10">
      <c r="A23" s="88"/>
      <c r="J23" s="89"/>
    </row>
    <row r="24" spans="1:10">
      <c r="A24" s="88"/>
      <c r="J24" s="89"/>
    </row>
    <row r="25" spans="1:10">
      <c r="A25" s="93"/>
      <c r="B25" s="94"/>
      <c r="C25" s="94"/>
      <c r="D25" s="94"/>
      <c r="E25" s="94"/>
      <c r="F25" s="94"/>
      <c r="G25" s="94"/>
      <c r="H25" s="94"/>
      <c r="I25" s="94"/>
      <c r="J25" s="95"/>
    </row>
  </sheetData>
  <mergeCells count="6">
    <mergeCell ref="A22:J22"/>
    <mergeCell ref="A12:J12"/>
    <mergeCell ref="A14:J14"/>
    <mergeCell ref="A16:J16"/>
    <mergeCell ref="A18:J18"/>
    <mergeCell ref="A20:J20"/>
  </mergeCells>
  <hyperlinks>
    <hyperlink ref="A22:J22" r:id="rId1" display="CLICK HERE TO UPLOAD COMPLETED FORM TO THE ONLINE ROSTER FORM" xr:uid="{4060CAAE-E54C-E445-A8A0-D0A7B25D2223}"/>
  </hyperlinks>
  <pageMargins left="0.7" right="0.7" top="0.75" bottom="0.75" header="0.3" footer="0.3"/>
  <pageSetup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:U51"/>
  <sheetViews>
    <sheetView showGridLines="0" view="pageLayout" zoomScale="60" zoomScaleNormal="70" zoomScalePageLayoutView="60" workbookViewId="0">
      <selection activeCell="D3" sqref="D3:F3"/>
    </sheetView>
  </sheetViews>
  <sheetFormatPr baseColWidth="10" defaultColWidth="10" defaultRowHeight="14"/>
  <cols>
    <col min="1" max="1" width="6.33203125" style="18" customWidth="1"/>
    <col min="2" max="2" width="20" style="18" customWidth="1"/>
    <col min="3" max="3" width="9.1640625" style="18" customWidth="1"/>
    <col min="4" max="4" width="20" style="18" customWidth="1"/>
    <col min="5" max="5" width="9.83203125" style="18" customWidth="1"/>
    <col min="6" max="6" width="20" style="18" customWidth="1"/>
    <col min="7" max="7" width="9.83203125" style="18" customWidth="1"/>
    <col min="8" max="8" width="20" style="18" customWidth="1"/>
    <col min="9" max="9" width="9.83203125" style="18" customWidth="1"/>
    <col min="10" max="10" width="20" style="18" customWidth="1"/>
    <col min="11" max="11" width="9.83203125" style="18" customWidth="1"/>
    <col min="12" max="12" width="20" style="18" customWidth="1"/>
    <col min="13" max="13" width="9.83203125" style="18" customWidth="1"/>
    <col min="14" max="14" width="20" style="18" customWidth="1"/>
    <col min="15" max="15" width="9.83203125" style="18" customWidth="1"/>
    <col min="16" max="16" width="20" style="18" customWidth="1"/>
    <col min="17" max="17" width="9.83203125" style="18" customWidth="1"/>
    <col min="18" max="18" width="20" style="18" customWidth="1"/>
    <col min="19" max="19" width="9.83203125" style="18" customWidth="1"/>
    <col min="20" max="20" width="20" style="18" customWidth="1"/>
    <col min="21" max="21" width="9.83203125" style="18" customWidth="1"/>
    <col min="22" max="22" width="59.83203125" style="18" customWidth="1"/>
    <col min="23" max="16384" width="10" style="18"/>
  </cols>
  <sheetData>
    <row r="1" spans="1:21" ht="39" customHeight="1">
      <c r="A1" s="66" t="str">
        <f>IF(F6="NO","SUBMIT SEPARATE ROSTER FORM if you're ordering home &amp; away in different quantities","")</f>
        <v/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ht="28" customHeight="1">
      <c r="B2" s="64"/>
      <c r="E2" s="28"/>
    </row>
    <row r="3" spans="1:21" ht="34" customHeight="1">
      <c r="A3" s="121" t="s">
        <v>41</v>
      </c>
      <c r="B3" s="122"/>
      <c r="C3" s="123"/>
      <c r="D3" s="124" t="s">
        <v>55</v>
      </c>
      <c r="E3" s="125"/>
      <c r="F3" s="126"/>
      <c r="G3" s="29"/>
      <c r="H3" s="29"/>
    </row>
    <row r="4" spans="1:21" ht="34" customHeight="1">
      <c r="A4" s="127" t="s">
        <v>34</v>
      </c>
      <c r="B4" s="127"/>
      <c r="C4" s="127"/>
      <c r="D4" s="130" t="s">
        <v>56</v>
      </c>
      <c r="E4" s="130"/>
      <c r="F4" s="130"/>
      <c r="G4" s="30"/>
      <c r="H4" s="30"/>
      <c r="J4" s="31"/>
      <c r="K4" s="31"/>
      <c r="L4" s="31"/>
      <c r="M4" s="31"/>
      <c r="N4" s="32"/>
      <c r="O4" s="33"/>
      <c r="P4" s="34"/>
      <c r="Q4" s="111" t="s">
        <v>19</v>
      </c>
      <c r="R4" s="111"/>
      <c r="S4" s="112">
        <f>SUM(B35:U35,D50,H50,L50,P50)</f>
        <v>0</v>
      </c>
      <c r="T4" s="112"/>
      <c r="U4" s="9"/>
    </row>
    <row r="5" spans="1:21" ht="27" customHeight="1">
      <c r="A5" s="127" t="s">
        <v>43</v>
      </c>
      <c r="B5" s="127"/>
      <c r="C5" s="127"/>
      <c r="D5" s="128" t="s">
        <v>57</v>
      </c>
      <c r="E5" s="128"/>
      <c r="F5" s="128"/>
      <c r="G5" s="35"/>
      <c r="P5" s="36"/>
      <c r="Q5" s="111" t="s">
        <v>20</v>
      </c>
      <c r="R5" s="111"/>
      <c r="S5" s="112">
        <f>'INLINE &amp; ICE PANTS'!P4</f>
        <v>0</v>
      </c>
      <c r="T5" s="112"/>
    </row>
    <row r="6" spans="1:21" ht="27" customHeight="1">
      <c r="A6" s="118" t="s">
        <v>35</v>
      </c>
      <c r="B6" s="118"/>
      <c r="C6" s="118"/>
      <c r="D6" s="118"/>
      <c r="E6" s="118"/>
      <c r="F6" s="11" t="s">
        <v>9</v>
      </c>
      <c r="G6" s="65"/>
      <c r="P6" s="36"/>
      <c r="Q6" s="114" t="s">
        <v>32</v>
      </c>
      <c r="R6" s="114"/>
      <c r="S6" s="115">
        <f>'ICE SOCKS'!L5</f>
        <v>0</v>
      </c>
      <c r="T6" s="115"/>
    </row>
    <row r="7" spans="1:21" ht="27" customHeight="1">
      <c r="A7" s="129" t="s">
        <v>40</v>
      </c>
      <c r="B7" s="129"/>
      <c r="C7" s="129"/>
      <c r="D7" s="129"/>
      <c r="E7" s="129"/>
      <c r="F7" s="11"/>
      <c r="G7" s="10"/>
      <c r="J7" s="119"/>
      <c r="K7" s="119"/>
      <c r="L7" s="117"/>
      <c r="M7" s="117"/>
      <c r="N7" s="117"/>
    </row>
    <row r="8" spans="1:21" s="19" customFormat="1" ht="27" customHeight="1">
      <c r="A8" s="118" t="s">
        <v>39</v>
      </c>
      <c r="B8" s="118"/>
      <c r="C8" s="118"/>
      <c r="D8" s="118"/>
      <c r="E8" s="118"/>
      <c r="F8" s="12" t="s">
        <v>10</v>
      </c>
      <c r="G8" s="10"/>
      <c r="J8" s="119"/>
      <c r="K8" s="119"/>
      <c r="L8" s="117"/>
      <c r="M8" s="117"/>
      <c r="N8" s="117"/>
      <c r="P8" s="113" t="s">
        <v>21</v>
      </c>
      <c r="Q8" s="116" t="s">
        <v>44</v>
      </c>
      <c r="R8" s="116"/>
      <c r="S8" s="116"/>
      <c r="T8" s="116"/>
      <c r="U8" s="116"/>
    </row>
    <row r="9" spans="1:21" s="19" customFormat="1" ht="27" customHeight="1">
      <c r="A9" s="118" t="s">
        <v>38</v>
      </c>
      <c r="B9" s="118"/>
      <c r="C9" s="118"/>
      <c r="D9" s="118"/>
      <c r="E9" s="118"/>
      <c r="F9" s="12" t="s">
        <v>10</v>
      </c>
      <c r="P9" s="113"/>
      <c r="Q9" s="116"/>
      <c r="R9" s="116"/>
      <c r="S9" s="116"/>
      <c r="T9" s="116"/>
      <c r="U9" s="116"/>
    </row>
    <row r="10" spans="1:21" s="19" customFormat="1" ht="50" customHeight="1">
      <c r="A10" s="37"/>
      <c r="B10" s="37"/>
      <c r="C10" s="37"/>
      <c r="G10" s="140" t="s">
        <v>67</v>
      </c>
      <c r="H10" s="141"/>
      <c r="I10" s="141"/>
      <c r="J10" s="141"/>
      <c r="K10" s="141"/>
      <c r="L10" s="141"/>
      <c r="M10" s="141"/>
      <c r="N10" s="141"/>
      <c r="O10" s="142"/>
      <c r="P10" s="113"/>
      <c r="Q10" s="116"/>
      <c r="R10" s="116"/>
      <c r="S10" s="116"/>
      <c r="T10" s="116"/>
      <c r="U10" s="116"/>
    </row>
    <row r="11" spans="1:21" s="19" customFormat="1" ht="38" customHeight="1" thickBot="1">
      <c r="A11" s="37"/>
      <c r="B11" s="63" t="s">
        <v>42</v>
      </c>
      <c r="C11" s="37"/>
      <c r="D11" s="38"/>
      <c r="E11" s="39"/>
      <c r="F11" s="39"/>
      <c r="G11" s="39"/>
      <c r="H11" s="39"/>
      <c r="I11" s="39"/>
      <c r="J11" s="37"/>
      <c r="K11" s="37"/>
      <c r="L11" s="40"/>
      <c r="M11" s="37"/>
      <c r="N11" s="41"/>
      <c r="O11" s="41"/>
      <c r="P11" s="41"/>
      <c r="Q11" s="41"/>
      <c r="R11" s="42"/>
      <c r="S11" s="37"/>
      <c r="T11" s="37"/>
      <c r="U11" s="37"/>
    </row>
    <row r="12" spans="1:21" s="19" customFormat="1" ht="28" customHeight="1">
      <c r="B12" s="109" t="s">
        <v>13</v>
      </c>
      <c r="C12" s="110"/>
      <c r="D12" s="109" t="s">
        <v>0</v>
      </c>
      <c r="E12" s="110"/>
      <c r="F12" s="109" t="s">
        <v>1</v>
      </c>
      <c r="G12" s="110"/>
      <c r="H12" s="109" t="s">
        <v>2</v>
      </c>
      <c r="I12" s="110"/>
      <c r="J12" s="109" t="s">
        <v>3</v>
      </c>
      <c r="K12" s="110"/>
      <c r="L12" s="109" t="s">
        <v>4</v>
      </c>
      <c r="M12" s="110"/>
      <c r="N12" s="109" t="s">
        <v>5</v>
      </c>
      <c r="O12" s="110"/>
      <c r="P12" s="109" t="s">
        <v>6</v>
      </c>
      <c r="Q12" s="110"/>
      <c r="R12" s="109" t="s">
        <v>7</v>
      </c>
      <c r="S12" s="110"/>
      <c r="T12" s="109" t="s">
        <v>8</v>
      </c>
      <c r="U12" s="110"/>
    </row>
    <row r="13" spans="1:21" ht="32" customHeight="1">
      <c r="B13" s="45" t="s">
        <v>11</v>
      </c>
      <c r="C13" s="46" t="s">
        <v>12</v>
      </c>
      <c r="D13" s="45" t="s">
        <v>11</v>
      </c>
      <c r="E13" s="46" t="s">
        <v>12</v>
      </c>
      <c r="F13" s="45" t="s">
        <v>11</v>
      </c>
      <c r="G13" s="46" t="s">
        <v>12</v>
      </c>
      <c r="H13" s="45" t="s">
        <v>11</v>
      </c>
      <c r="I13" s="46" t="s">
        <v>12</v>
      </c>
      <c r="J13" s="45" t="s">
        <v>11</v>
      </c>
      <c r="K13" s="46" t="s">
        <v>12</v>
      </c>
      <c r="L13" s="45" t="s">
        <v>11</v>
      </c>
      <c r="M13" s="46" t="s">
        <v>12</v>
      </c>
      <c r="N13" s="45" t="s">
        <v>11</v>
      </c>
      <c r="O13" s="46" t="s">
        <v>12</v>
      </c>
      <c r="P13" s="45" t="s">
        <v>11</v>
      </c>
      <c r="Q13" s="46" t="s">
        <v>12</v>
      </c>
      <c r="R13" s="45" t="s">
        <v>11</v>
      </c>
      <c r="S13" s="46" t="s">
        <v>12</v>
      </c>
      <c r="T13" s="45" t="s">
        <v>11</v>
      </c>
      <c r="U13" s="46" t="s">
        <v>12</v>
      </c>
    </row>
    <row r="14" spans="1:21" ht="20" customHeight="1">
      <c r="A14" s="70">
        <v>1</v>
      </c>
      <c r="B14" s="2"/>
      <c r="C14" s="3"/>
      <c r="D14" s="2"/>
      <c r="E14" s="3"/>
      <c r="F14" s="2"/>
      <c r="G14" s="3"/>
      <c r="H14" s="2"/>
      <c r="I14" s="3"/>
      <c r="J14" s="2"/>
      <c r="K14" s="3"/>
      <c r="L14" s="2"/>
      <c r="M14" s="3"/>
      <c r="N14" s="2"/>
      <c r="O14" s="3"/>
      <c r="P14" s="2"/>
      <c r="Q14" s="3"/>
      <c r="R14" s="2"/>
      <c r="S14" s="3"/>
      <c r="T14" s="2"/>
      <c r="U14" s="3"/>
    </row>
    <row r="15" spans="1:21" ht="20" customHeight="1">
      <c r="A15" s="25">
        <v>2</v>
      </c>
      <c r="B15" s="4"/>
      <c r="C15" s="5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/>
      <c r="U15" s="5"/>
    </row>
    <row r="16" spans="1:21" ht="20" customHeight="1">
      <c r="A16" s="47">
        <v>3</v>
      </c>
      <c r="B16" s="2"/>
      <c r="C16" s="3"/>
      <c r="D16" s="2"/>
      <c r="E16" s="3"/>
      <c r="F16" s="2"/>
      <c r="G16" s="3"/>
      <c r="H16" s="2"/>
      <c r="I16" s="3"/>
      <c r="J16" s="2"/>
      <c r="K16" s="3"/>
      <c r="L16" s="2"/>
      <c r="M16" s="3"/>
      <c r="N16" s="2"/>
      <c r="O16" s="3"/>
      <c r="P16" s="2"/>
      <c r="Q16" s="3"/>
      <c r="R16" s="2"/>
      <c r="S16" s="3"/>
      <c r="T16" s="2"/>
      <c r="U16" s="3"/>
    </row>
    <row r="17" spans="1:21" ht="20" customHeight="1">
      <c r="A17" s="25">
        <v>4</v>
      </c>
      <c r="B17" s="4"/>
      <c r="C17" s="5"/>
      <c r="D17" s="4"/>
      <c r="E17" s="5"/>
      <c r="F17" s="4"/>
      <c r="G17" s="5"/>
      <c r="H17" s="4"/>
      <c r="I17" s="5"/>
      <c r="J17" s="4"/>
      <c r="K17" s="5"/>
      <c r="L17" s="4"/>
      <c r="M17" s="5"/>
      <c r="N17" s="4"/>
      <c r="O17" s="5"/>
      <c r="P17" s="4"/>
      <c r="Q17" s="5"/>
      <c r="R17" s="4"/>
      <c r="S17" s="5"/>
      <c r="T17" s="4"/>
      <c r="U17" s="5"/>
    </row>
    <row r="18" spans="1:21" ht="20" customHeight="1">
      <c r="A18" s="47">
        <v>5</v>
      </c>
      <c r="B18" s="2"/>
      <c r="C18" s="3"/>
      <c r="D18" s="2"/>
      <c r="E18" s="3"/>
      <c r="F18" s="2"/>
      <c r="G18" s="3"/>
      <c r="H18" s="2"/>
      <c r="I18" s="3"/>
      <c r="J18" s="2"/>
      <c r="K18" s="3"/>
      <c r="L18" s="2"/>
      <c r="M18" s="3"/>
      <c r="N18" s="2"/>
      <c r="O18" s="3"/>
      <c r="P18" s="2"/>
      <c r="Q18" s="3"/>
      <c r="R18" s="2"/>
      <c r="S18" s="3"/>
      <c r="T18" s="2"/>
      <c r="U18" s="3"/>
    </row>
    <row r="19" spans="1:21" ht="20" customHeight="1">
      <c r="A19" s="25">
        <v>6</v>
      </c>
      <c r="B19" s="4"/>
      <c r="C19" s="5"/>
      <c r="D19" s="4"/>
      <c r="E19" s="5"/>
      <c r="F19" s="4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</row>
    <row r="20" spans="1:21" ht="20" customHeight="1">
      <c r="A20" s="47">
        <v>7</v>
      </c>
      <c r="B20" s="2"/>
      <c r="C20" s="3"/>
      <c r="D20" s="2"/>
      <c r="E20" s="3"/>
      <c r="F20" s="2"/>
      <c r="G20" s="3"/>
      <c r="H20" s="2"/>
      <c r="I20" s="3"/>
      <c r="J20" s="2"/>
      <c r="K20" s="3"/>
      <c r="L20" s="2"/>
      <c r="M20" s="3"/>
      <c r="N20" s="2"/>
      <c r="O20" s="3"/>
      <c r="P20" s="2"/>
      <c r="Q20" s="3"/>
      <c r="R20" s="2"/>
      <c r="S20" s="3"/>
      <c r="T20" s="2"/>
      <c r="U20" s="3"/>
    </row>
    <row r="21" spans="1:21" ht="20" customHeight="1">
      <c r="A21" s="25">
        <v>8</v>
      </c>
      <c r="B21" s="4"/>
      <c r="C21" s="5"/>
      <c r="D21" s="4"/>
      <c r="E21" s="5"/>
      <c r="F21" s="4"/>
      <c r="G21" s="5"/>
      <c r="H21" s="4"/>
      <c r="I21" s="5"/>
      <c r="J21" s="4"/>
      <c r="K21" s="5"/>
      <c r="L21" s="4"/>
      <c r="M21" s="5"/>
      <c r="N21" s="4"/>
      <c r="O21" s="5"/>
      <c r="P21" s="4"/>
      <c r="Q21" s="5"/>
      <c r="R21" s="4"/>
      <c r="S21" s="5"/>
      <c r="T21" s="4"/>
      <c r="U21" s="5"/>
    </row>
    <row r="22" spans="1:21" ht="20" customHeight="1">
      <c r="A22" s="47">
        <v>9</v>
      </c>
      <c r="B22" s="2"/>
      <c r="C22" s="3"/>
      <c r="D22" s="2"/>
      <c r="E22" s="3"/>
      <c r="F22" s="2"/>
      <c r="G22" s="3"/>
      <c r="H22" s="2"/>
      <c r="I22" s="3"/>
      <c r="J22" s="2"/>
      <c r="K22" s="3"/>
      <c r="L22" s="2"/>
      <c r="M22" s="3"/>
      <c r="N22" s="2"/>
      <c r="O22" s="3"/>
      <c r="P22" s="2"/>
      <c r="Q22" s="3"/>
      <c r="R22" s="2"/>
      <c r="S22" s="3"/>
      <c r="T22" s="2"/>
      <c r="U22" s="3"/>
    </row>
    <row r="23" spans="1:21" ht="20" customHeight="1">
      <c r="A23" s="25">
        <v>10</v>
      </c>
      <c r="B23" s="4"/>
      <c r="C23" s="5"/>
      <c r="D23" s="4"/>
      <c r="E23" s="5"/>
      <c r="F23" s="4"/>
      <c r="G23" s="5"/>
      <c r="H23" s="4"/>
      <c r="I23" s="5"/>
      <c r="J23" s="4"/>
      <c r="K23" s="5"/>
      <c r="L23" s="4"/>
      <c r="M23" s="5"/>
      <c r="N23" s="4"/>
      <c r="O23" s="5"/>
      <c r="P23" s="4"/>
      <c r="Q23" s="5"/>
      <c r="R23" s="4"/>
      <c r="S23" s="5"/>
      <c r="T23" s="4"/>
      <c r="U23" s="5"/>
    </row>
    <row r="24" spans="1:21" ht="20" customHeight="1">
      <c r="A24" s="47">
        <v>11</v>
      </c>
      <c r="B24" s="2"/>
      <c r="C24" s="3"/>
      <c r="D24" s="2"/>
      <c r="E24" s="3"/>
      <c r="F24" s="2"/>
      <c r="G24" s="3"/>
      <c r="H24" s="2"/>
      <c r="I24" s="3"/>
      <c r="J24" s="2"/>
      <c r="K24" s="3"/>
      <c r="L24" s="2"/>
      <c r="M24" s="3"/>
      <c r="N24" s="2"/>
      <c r="O24" s="3"/>
      <c r="P24" s="2"/>
      <c r="Q24" s="3"/>
      <c r="R24" s="2"/>
      <c r="S24" s="3"/>
      <c r="T24" s="2"/>
      <c r="U24" s="3"/>
    </row>
    <row r="25" spans="1:21" ht="20" customHeight="1">
      <c r="A25" s="25">
        <v>12</v>
      </c>
      <c r="B25" s="4"/>
      <c r="C25" s="5"/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  <c r="P25" s="4"/>
      <c r="Q25" s="5"/>
      <c r="R25" s="4"/>
      <c r="S25" s="5"/>
      <c r="T25" s="4"/>
      <c r="U25" s="5"/>
    </row>
    <row r="26" spans="1:21" ht="20" customHeight="1">
      <c r="A26" s="47">
        <v>13</v>
      </c>
      <c r="B26" s="2"/>
      <c r="C26" s="3"/>
      <c r="D26" s="2"/>
      <c r="E26" s="3"/>
      <c r="F26" s="2"/>
      <c r="G26" s="3"/>
      <c r="H26" s="2"/>
      <c r="I26" s="3"/>
      <c r="J26" s="2"/>
      <c r="K26" s="3"/>
      <c r="L26" s="2"/>
      <c r="M26" s="3"/>
      <c r="N26" s="2"/>
      <c r="O26" s="3"/>
      <c r="P26" s="2"/>
      <c r="Q26" s="3"/>
      <c r="R26" s="2"/>
      <c r="S26" s="3"/>
      <c r="T26" s="2"/>
      <c r="U26" s="3"/>
    </row>
    <row r="27" spans="1:21" ht="20" customHeight="1">
      <c r="A27" s="25">
        <v>14</v>
      </c>
      <c r="B27" s="4"/>
      <c r="C27" s="5"/>
      <c r="D27" s="4"/>
      <c r="E27" s="5"/>
      <c r="F27" s="4"/>
      <c r="G27" s="5"/>
      <c r="H27" s="4"/>
      <c r="I27" s="5"/>
      <c r="J27" s="4"/>
      <c r="K27" s="5"/>
      <c r="L27" s="4"/>
      <c r="M27" s="5"/>
      <c r="N27" s="4"/>
      <c r="O27" s="5"/>
      <c r="P27" s="4"/>
      <c r="Q27" s="5"/>
      <c r="R27" s="4"/>
      <c r="S27" s="5"/>
      <c r="T27" s="4"/>
      <c r="U27" s="5"/>
    </row>
    <row r="28" spans="1:21" ht="20" customHeight="1">
      <c r="A28" s="47">
        <v>15</v>
      </c>
      <c r="B28" s="2"/>
      <c r="C28" s="3"/>
      <c r="D28" s="2"/>
      <c r="E28" s="3"/>
      <c r="F28" s="2"/>
      <c r="G28" s="3"/>
      <c r="H28" s="2"/>
      <c r="I28" s="3"/>
      <c r="J28" s="2"/>
      <c r="K28" s="3"/>
      <c r="L28" s="2"/>
      <c r="M28" s="3"/>
      <c r="N28" s="2"/>
      <c r="O28" s="3"/>
      <c r="P28" s="2"/>
      <c r="Q28" s="3"/>
      <c r="R28" s="2"/>
      <c r="S28" s="3"/>
      <c r="T28" s="2"/>
      <c r="U28" s="3"/>
    </row>
    <row r="29" spans="1:21" ht="20" customHeight="1">
      <c r="A29" s="25">
        <v>16</v>
      </c>
      <c r="B29" s="4"/>
      <c r="C29" s="5"/>
      <c r="D29" s="4"/>
      <c r="E29" s="5"/>
      <c r="F29" s="4"/>
      <c r="G29" s="5"/>
      <c r="H29" s="4"/>
      <c r="I29" s="5"/>
      <c r="J29" s="4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</row>
    <row r="30" spans="1:21" ht="20" customHeight="1">
      <c r="A30" s="47">
        <v>17</v>
      </c>
      <c r="B30" s="2"/>
      <c r="C30" s="3"/>
      <c r="D30" s="2"/>
      <c r="E30" s="3"/>
      <c r="F30" s="2"/>
      <c r="G30" s="3"/>
      <c r="H30" s="2"/>
      <c r="I30" s="3"/>
      <c r="J30" s="2"/>
      <c r="K30" s="3"/>
      <c r="L30" s="2"/>
      <c r="M30" s="3"/>
      <c r="N30" s="2"/>
      <c r="O30" s="3"/>
      <c r="P30" s="2"/>
      <c r="Q30" s="3"/>
      <c r="R30" s="2"/>
      <c r="S30" s="3"/>
      <c r="T30" s="2"/>
      <c r="U30" s="3"/>
    </row>
    <row r="31" spans="1:21" ht="20" customHeight="1">
      <c r="A31" s="25">
        <v>18</v>
      </c>
      <c r="B31" s="4"/>
      <c r="C31" s="5"/>
      <c r="D31" s="4"/>
      <c r="E31" s="5"/>
      <c r="F31" s="4"/>
      <c r="G31" s="5"/>
      <c r="H31" s="4"/>
      <c r="I31" s="5"/>
      <c r="J31" s="4"/>
      <c r="K31" s="5"/>
      <c r="L31" s="4"/>
      <c r="M31" s="5"/>
      <c r="N31" s="4"/>
      <c r="O31" s="5"/>
      <c r="P31" s="4"/>
      <c r="Q31" s="5"/>
      <c r="R31" s="4"/>
      <c r="S31" s="5"/>
      <c r="T31" s="4"/>
      <c r="U31" s="5"/>
    </row>
    <row r="32" spans="1:21" ht="20" customHeight="1">
      <c r="A32" s="47">
        <v>19</v>
      </c>
      <c r="B32" s="2"/>
      <c r="C32" s="3"/>
      <c r="D32" s="2"/>
      <c r="E32" s="3"/>
      <c r="F32" s="2"/>
      <c r="G32" s="3"/>
      <c r="H32" s="2"/>
      <c r="I32" s="3"/>
      <c r="J32" s="2"/>
      <c r="K32" s="3"/>
      <c r="L32" s="2"/>
      <c r="M32" s="3"/>
      <c r="N32" s="2"/>
      <c r="O32" s="3"/>
      <c r="P32" s="2"/>
      <c r="Q32" s="3"/>
      <c r="R32" s="2"/>
      <c r="S32" s="3"/>
      <c r="T32" s="2"/>
      <c r="U32" s="3"/>
    </row>
    <row r="33" spans="1:21" ht="20" customHeight="1">
      <c r="A33" s="25">
        <v>20</v>
      </c>
      <c r="B33" s="4"/>
      <c r="C33" s="5"/>
      <c r="D33" s="4"/>
      <c r="E33" s="5"/>
      <c r="F33" s="4"/>
      <c r="G33" s="5"/>
      <c r="H33" s="4"/>
      <c r="I33" s="5"/>
      <c r="J33" s="4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</row>
    <row r="34" spans="1:21" ht="27" customHeight="1">
      <c r="B34" s="105" t="s">
        <v>47</v>
      </c>
      <c r="C34" s="106"/>
      <c r="D34" s="105" t="s">
        <v>47</v>
      </c>
      <c r="E34" s="106"/>
      <c r="F34" s="105" t="s">
        <v>47</v>
      </c>
      <c r="G34" s="106"/>
      <c r="H34" s="105" t="s">
        <v>47</v>
      </c>
      <c r="I34" s="106"/>
      <c r="J34" s="105" t="s">
        <v>47</v>
      </c>
      <c r="K34" s="106"/>
      <c r="L34" s="105" t="s">
        <v>47</v>
      </c>
      <c r="M34" s="106"/>
      <c r="N34" s="105" t="s">
        <v>47</v>
      </c>
      <c r="O34" s="106"/>
      <c r="P34" s="105" t="s">
        <v>47</v>
      </c>
      <c r="Q34" s="106"/>
      <c r="R34" s="105" t="s">
        <v>47</v>
      </c>
      <c r="S34" s="106"/>
      <c r="T34" s="105" t="s">
        <v>47</v>
      </c>
      <c r="U34" s="106"/>
    </row>
    <row r="35" spans="1:21" ht="28" customHeight="1" thickBot="1">
      <c r="B35" s="107">
        <f>IF($F$6=Sheet1!$A$1,(COUNTA(JERSEYS!$C$14:$C$33))*2,COUNTA(JERSEYS!$C$14:$C$33))</f>
        <v>0</v>
      </c>
      <c r="C35" s="108"/>
      <c r="D35" s="107">
        <f>IF($F$6=Sheet1!$A$1,(COUNTA(JERSEYS!$E$14:$E$33))*2,COUNTA(JERSEYS!$E$14:$E$33))</f>
        <v>0</v>
      </c>
      <c r="E35" s="108"/>
      <c r="F35" s="107">
        <f>IF($F$6=Sheet1!$A$1,(COUNTA(JERSEYS!$G$14:$G$33))*2,COUNTA(JERSEYS!$G$14:$G$33))</f>
        <v>0</v>
      </c>
      <c r="G35" s="108"/>
      <c r="H35" s="107">
        <f>IF($F$6=Sheet1!$A$1,(COUNTA(JERSEYS!$I$14:$I$33))*2,COUNTA(JERSEYS!$I$14:$I$33))</f>
        <v>0</v>
      </c>
      <c r="I35" s="108"/>
      <c r="J35" s="107">
        <f>IF($F$6=Sheet1!$A$1,(COUNTA(JERSEYS!$K$14:$K$33))*2,COUNTA(JERSEYS!$K$14:$K$33))</f>
        <v>0</v>
      </c>
      <c r="K35" s="108"/>
      <c r="L35" s="107">
        <f>IF($F$6=Sheet1!$A$1,(COUNTA(JERSEYS!$M$14:$M$33))*2,COUNTA(JERSEYS!$M$14:$M$33))</f>
        <v>0</v>
      </c>
      <c r="M35" s="108"/>
      <c r="N35" s="107">
        <f>IF($F$6=Sheet1!$A$1,(COUNTA(JERSEYS!$O$14:$O$33))*2,COUNTA(JERSEYS!$O$14:$O$33))</f>
        <v>0</v>
      </c>
      <c r="O35" s="108"/>
      <c r="P35" s="107">
        <f>IF($F$6=Sheet1!$A$1,(COUNTA(JERSEYS!$Q$14:$Q$33))*2,COUNTA(JERSEYS!$Q$14:$Q$33))</f>
        <v>0</v>
      </c>
      <c r="Q35" s="108"/>
      <c r="R35" s="107">
        <f>IF($F$6=Sheet1!$A$1,(COUNTA(JERSEYS!$S$14:$S$33))*2,COUNTA(JERSEYS!$S$14:$S$33))</f>
        <v>0</v>
      </c>
      <c r="S35" s="108"/>
      <c r="T35" s="107">
        <f>IF($F$6=Sheet1!$A$1,(COUNTA(JERSEYS!$U$14:$U$33))*2,COUNTA(JERSEYS!$U$14:$U$33))</f>
        <v>0</v>
      </c>
      <c r="U35" s="108"/>
    </row>
    <row r="36" spans="1:21" ht="21" customHeight="1" thickBot="1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spans="1:21" ht="36" customHeight="1">
      <c r="B37" s="49"/>
      <c r="D37" s="133" t="s">
        <v>15</v>
      </c>
      <c r="E37" s="134"/>
      <c r="F37" s="57"/>
      <c r="H37" s="133" t="s">
        <v>16</v>
      </c>
      <c r="I37" s="134"/>
      <c r="J37" s="57"/>
      <c r="L37" s="131" t="s">
        <v>17</v>
      </c>
      <c r="M37" s="132"/>
      <c r="N37" s="57"/>
      <c r="P37" s="131" t="s">
        <v>18</v>
      </c>
      <c r="Q37" s="132"/>
      <c r="R37" s="49"/>
      <c r="S37" s="49"/>
      <c r="T37" s="49"/>
      <c r="U37" s="49"/>
    </row>
    <row r="38" spans="1:21" ht="20" customHeight="1">
      <c r="B38" s="50"/>
      <c r="C38" s="50"/>
      <c r="D38" s="61" t="s">
        <v>11</v>
      </c>
      <c r="E38" s="60" t="s">
        <v>14</v>
      </c>
      <c r="F38" s="50"/>
      <c r="G38" s="50"/>
      <c r="H38" s="61" t="s">
        <v>11</v>
      </c>
      <c r="I38" s="60" t="s">
        <v>14</v>
      </c>
      <c r="J38" s="50"/>
      <c r="K38" s="50"/>
      <c r="L38" s="61" t="s">
        <v>11</v>
      </c>
      <c r="M38" s="60" t="s">
        <v>14</v>
      </c>
      <c r="N38" s="50"/>
      <c r="O38" s="50"/>
      <c r="P38" s="61" t="s">
        <v>11</v>
      </c>
      <c r="Q38" s="60" t="s">
        <v>14</v>
      </c>
      <c r="R38" s="50"/>
      <c r="S38" s="50"/>
      <c r="T38" s="50"/>
      <c r="U38" s="50"/>
    </row>
    <row r="39" spans="1:21" ht="20" customHeight="1">
      <c r="B39" s="51"/>
      <c r="C39" s="47">
        <v>1</v>
      </c>
      <c r="D39" s="2"/>
      <c r="E39" s="3"/>
      <c r="F39" s="52"/>
      <c r="G39" s="47">
        <v>1</v>
      </c>
      <c r="H39" s="2"/>
      <c r="I39" s="3"/>
      <c r="J39" s="52"/>
      <c r="K39" s="47">
        <v>1</v>
      </c>
      <c r="L39" s="2"/>
      <c r="M39" s="3"/>
      <c r="N39" s="52"/>
      <c r="O39" s="47">
        <v>1</v>
      </c>
      <c r="P39" s="2"/>
      <c r="Q39" s="3"/>
      <c r="R39" s="52"/>
      <c r="S39" s="53"/>
      <c r="T39" s="52"/>
      <c r="U39" s="53"/>
    </row>
    <row r="40" spans="1:21" ht="20" customHeight="1">
      <c r="B40" s="52"/>
      <c r="C40" s="25">
        <v>2</v>
      </c>
      <c r="D40" s="4"/>
      <c r="E40" s="5"/>
      <c r="F40" s="52"/>
      <c r="G40" s="25">
        <v>2</v>
      </c>
      <c r="H40" s="4"/>
      <c r="I40" s="5"/>
      <c r="J40" s="52"/>
      <c r="K40" s="25">
        <v>2</v>
      </c>
      <c r="L40" s="4"/>
      <c r="M40" s="5"/>
      <c r="N40" s="52"/>
      <c r="O40" s="25">
        <v>2</v>
      </c>
      <c r="P40" s="4"/>
      <c r="Q40" s="5"/>
      <c r="R40" s="52"/>
      <c r="S40" s="53"/>
      <c r="T40" s="52"/>
      <c r="U40" s="53"/>
    </row>
    <row r="41" spans="1:21" ht="20" customHeight="1">
      <c r="B41" s="52"/>
      <c r="C41" s="47">
        <v>3</v>
      </c>
      <c r="D41" s="2"/>
      <c r="E41" s="3"/>
      <c r="F41" s="52"/>
      <c r="G41" s="47">
        <v>3</v>
      </c>
      <c r="H41" s="2"/>
      <c r="I41" s="3"/>
      <c r="J41" s="52"/>
      <c r="K41" s="47">
        <v>3</v>
      </c>
      <c r="L41" s="2"/>
      <c r="M41" s="3"/>
      <c r="N41" s="52"/>
      <c r="O41" s="47">
        <v>3</v>
      </c>
      <c r="P41" s="2"/>
      <c r="Q41" s="3"/>
      <c r="R41" s="52"/>
      <c r="S41" s="53"/>
      <c r="T41" s="52"/>
      <c r="U41" s="53"/>
    </row>
    <row r="42" spans="1:21" ht="20" customHeight="1">
      <c r="B42" s="54"/>
      <c r="C42" s="25">
        <v>4</v>
      </c>
      <c r="D42" s="4"/>
      <c r="E42" s="5"/>
      <c r="F42" s="52"/>
      <c r="G42" s="25">
        <v>4</v>
      </c>
      <c r="H42" s="4"/>
      <c r="I42" s="5"/>
      <c r="J42" s="52"/>
      <c r="K42" s="25">
        <v>4</v>
      </c>
      <c r="L42" s="4"/>
      <c r="M42" s="5"/>
      <c r="N42" s="52"/>
      <c r="O42" s="25">
        <v>4</v>
      </c>
      <c r="P42" s="4"/>
      <c r="Q42" s="5"/>
      <c r="R42" s="52"/>
      <c r="S42" s="53"/>
      <c r="T42" s="52"/>
      <c r="U42" s="53"/>
    </row>
    <row r="43" spans="1:21" ht="20" customHeight="1">
      <c r="B43" s="55"/>
      <c r="C43" s="47">
        <v>5</v>
      </c>
      <c r="D43" s="2"/>
      <c r="E43" s="3"/>
      <c r="F43" s="56"/>
      <c r="G43" s="47">
        <v>5</v>
      </c>
      <c r="H43" s="2"/>
      <c r="I43" s="3"/>
      <c r="J43" s="56"/>
      <c r="K43" s="47">
        <v>5</v>
      </c>
      <c r="L43" s="2"/>
      <c r="M43" s="3"/>
      <c r="N43" s="56"/>
      <c r="O43" s="47">
        <v>5</v>
      </c>
      <c r="P43" s="2"/>
      <c r="Q43" s="3"/>
      <c r="R43" s="56"/>
      <c r="S43" s="53"/>
      <c r="T43" s="56"/>
      <c r="U43" s="53"/>
    </row>
    <row r="44" spans="1:21" ht="20" customHeight="1">
      <c r="B44" s="51"/>
      <c r="C44" s="25">
        <v>6</v>
      </c>
      <c r="D44" s="4"/>
      <c r="E44" s="5"/>
      <c r="F44" s="52"/>
      <c r="G44" s="25">
        <v>6</v>
      </c>
      <c r="H44" s="4"/>
      <c r="I44" s="5"/>
      <c r="J44" s="52"/>
      <c r="K44" s="25">
        <v>6</v>
      </c>
      <c r="L44" s="4"/>
      <c r="M44" s="5"/>
      <c r="N44" s="52"/>
      <c r="O44" s="25">
        <v>6</v>
      </c>
      <c r="P44" s="4"/>
      <c r="Q44" s="5"/>
      <c r="R44" s="52"/>
      <c r="S44" s="53"/>
      <c r="T44" s="52"/>
      <c r="U44" s="53"/>
    </row>
    <row r="45" spans="1:21" ht="20" customHeight="1">
      <c r="B45" s="52"/>
      <c r="C45" s="47">
        <v>7</v>
      </c>
      <c r="D45" s="2"/>
      <c r="E45" s="3"/>
      <c r="F45" s="52"/>
      <c r="G45" s="47">
        <v>7</v>
      </c>
      <c r="H45" s="2"/>
      <c r="I45" s="3"/>
      <c r="J45" s="52"/>
      <c r="K45" s="47">
        <v>7</v>
      </c>
      <c r="L45" s="2"/>
      <c r="M45" s="3"/>
      <c r="N45" s="52"/>
      <c r="O45" s="47">
        <v>7</v>
      </c>
      <c r="P45" s="2"/>
      <c r="Q45" s="3"/>
      <c r="R45" s="52"/>
      <c r="S45" s="53"/>
      <c r="T45" s="52"/>
      <c r="U45" s="53"/>
    </row>
    <row r="46" spans="1:21" ht="20" customHeight="1">
      <c r="B46" s="52"/>
      <c r="C46" s="25">
        <v>8</v>
      </c>
      <c r="D46" s="4"/>
      <c r="E46" s="5"/>
      <c r="F46" s="52"/>
      <c r="G46" s="25">
        <v>8</v>
      </c>
      <c r="H46" s="4"/>
      <c r="I46" s="5"/>
      <c r="J46" s="52"/>
      <c r="K46" s="25">
        <v>8</v>
      </c>
      <c r="L46" s="4"/>
      <c r="M46" s="5"/>
      <c r="N46" s="52"/>
      <c r="O46" s="25">
        <v>8</v>
      </c>
      <c r="P46" s="4"/>
      <c r="Q46" s="5"/>
      <c r="R46" s="52"/>
      <c r="S46" s="53"/>
      <c r="T46" s="52"/>
      <c r="U46" s="53"/>
    </row>
    <row r="47" spans="1:21" ht="20" customHeight="1">
      <c r="B47" s="54"/>
      <c r="C47" s="47">
        <v>9</v>
      </c>
      <c r="D47" s="2"/>
      <c r="E47" s="3"/>
      <c r="F47" s="52"/>
      <c r="G47" s="47">
        <v>9</v>
      </c>
      <c r="H47" s="2"/>
      <c r="I47" s="3"/>
      <c r="J47" s="52"/>
      <c r="K47" s="47">
        <v>9</v>
      </c>
      <c r="L47" s="2"/>
      <c r="M47" s="3"/>
      <c r="N47" s="52"/>
      <c r="O47" s="47">
        <v>9</v>
      </c>
      <c r="P47" s="2"/>
      <c r="Q47" s="3"/>
      <c r="R47" s="52"/>
      <c r="S47" s="53"/>
      <c r="T47" s="52"/>
      <c r="U47" s="53"/>
    </row>
    <row r="48" spans="1:21" ht="20" customHeight="1">
      <c r="B48" s="55"/>
      <c r="C48" s="25">
        <v>10</v>
      </c>
      <c r="D48" s="4"/>
      <c r="E48" s="5"/>
      <c r="F48" s="56"/>
      <c r="G48" s="25">
        <v>10</v>
      </c>
      <c r="H48" s="4"/>
      <c r="I48" s="5"/>
      <c r="J48" s="56"/>
      <c r="K48" s="25">
        <v>10</v>
      </c>
      <c r="L48" s="4"/>
      <c r="M48" s="5"/>
      <c r="N48" s="56"/>
      <c r="O48" s="25">
        <v>10</v>
      </c>
      <c r="P48" s="4"/>
      <c r="Q48" s="5"/>
      <c r="R48" s="56"/>
      <c r="S48" s="53"/>
      <c r="T48" s="56"/>
      <c r="U48" s="53"/>
    </row>
    <row r="49" spans="3:17" ht="29" customHeight="1">
      <c r="D49" s="105" t="s">
        <v>47</v>
      </c>
      <c r="E49" s="106"/>
      <c r="H49" s="105" t="s">
        <v>47</v>
      </c>
      <c r="I49" s="106"/>
      <c r="L49" s="105" t="s">
        <v>47</v>
      </c>
      <c r="M49" s="106"/>
      <c r="P49" s="105" t="s">
        <v>47</v>
      </c>
      <c r="Q49" s="106"/>
    </row>
    <row r="50" spans="3:17" ht="25" customHeight="1" thickBot="1">
      <c r="D50" s="107">
        <f>IF($F$6=Sheet1!A1,(COUNTA(E39:E48))*2,COUNTA(E39:E48))</f>
        <v>0</v>
      </c>
      <c r="E50" s="108"/>
      <c r="H50" s="107">
        <f>IF($F$6=Sheet1!A1,(COUNTA(I39:I48))*2,COUNTA(I39:I48))</f>
        <v>0</v>
      </c>
      <c r="I50" s="108"/>
      <c r="L50" s="107">
        <f>IF($F$6=Sheet1!A1,(COUNTA(M39:M48))*2,COUNTA(M39:M48))</f>
        <v>0</v>
      </c>
      <c r="M50" s="108"/>
      <c r="P50" s="107">
        <f>IF($F$6=Sheet1!A1,(COUNTA(Q39:Q48))*2,COUNTA(Q39:Q48))</f>
        <v>0</v>
      </c>
      <c r="Q50" s="108"/>
    </row>
    <row r="51" spans="3:17" ht="25" customHeight="1">
      <c r="C51" s="48"/>
      <c r="D51" s="48"/>
      <c r="E51" s="48"/>
      <c r="G51" s="48"/>
      <c r="H51" s="48"/>
      <c r="I51" s="48"/>
      <c r="K51" s="48"/>
      <c r="L51" s="48"/>
      <c r="M51" s="48"/>
      <c r="O51" s="48"/>
      <c r="P51" s="48"/>
      <c r="Q51" s="48"/>
    </row>
  </sheetData>
  <sheetProtection sheet="1" objects="1" scenarios="1" sort="0"/>
  <mergeCells count="65">
    <mergeCell ref="D50:E50"/>
    <mergeCell ref="D49:E49"/>
    <mergeCell ref="P37:Q37"/>
    <mergeCell ref="L37:M37"/>
    <mergeCell ref="H37:I37"/>
    <mergeCell ref="D37:E37"/>
    <mergeCell ref="P50:Q50"/>
    <mergeCell ref="P49:Q49"/>
    <mergeCell ref="L50:M50"/>
    <mergeCell ref="L49:M49"/>
    <mergeCell ref="H50:I50"/>
    <mergeCell ref="H49:I49"/>
    <mergeCell ref="A3:C3"/>
    <mergeCell ref="D3:F3"/>
    <mergeCell ref="A5:C5"/>
    <mergeCell ref="D12:E12"/>
    <mergeCell ref="D5:F5"/>
    <mergeCell ref="A6:E6"/>
    <mergeCell ref="A4:C4"/>
    <mergeCell ref="A7:E7"/>
    <mergeCell ref="A8:E8"/>
    <mergeCell ref="D4:F4"/>
    <mergeCell ref="L7:N7"/>
    <mergeCell ref="F12:G12"/>
    <mergeCell ref="A9:E9"/>
    <mergeCell ref="B12:C12"/>
    <mergeCell ref="L34:M34"/>
    <mergeCell ref="J7:K7"/>
    <mergeCell ref="J8:K8"/>
    <mergeCell ref="F34:G34"/>
    <mergeCell ref="J34:K34"/>
    <mergeCell ref="G10:O10"/>
    <mergeCell ref="H12:I12"/>
    <mergeCell ref="H34:I34"/>
    <mergeCell ref="J12:K12"/>
    <mergeCell ref="L8:N8"/>
    <mergeCell ref="L12:M12"/>
    <mergeCell ref="B34:C34"/>
    <mergeCell ref="B35:C35"/>
    <mergeCell ref="D34:E34"/>
    <mergeCell ref="D35:E35"/>
    <mergeCell ref="F35:G35"/>
    <mergeCell ref="J35:K35"/>
    <mergeCell ref="H35:I35"/>
    <mergeCell ref="L35:M35"/>
    <mergeCell ref="N35:O35"/>
    <mergeCell ref="Q4:R4"/>
    <mergeCell ref="S4:T4"/>
    <mergeCell ref="Q5:R5"/>
    <mergeCell ref="S5:T5"/>
    <mergeCell ref="P8:P10"/>
    <mergeCell ref="Q6:R6"/>
    <mergeCell ref="S6:T6"/>
    <mergeCell ref="Q8:U10"/>
    <mergeCell ref="T34:U34"/>
    <mergeCell ref="T35:U35"/>
    <mergeCell ref="R34:S34"/>
    <mergeCell ref="R35:S35"/>
    <mergeCell ref="T12:U12"/>
    <mergeCell ref="R12:S12"/>
    <mergeCell ref="P34:Q34"/>
    <mergeCell ref="P35:Q35"/>
    <mergeCell ref="N12:O12"/>
    <mergeCell ref="N34:O34"/>
    <mergeCell ref="P12:Q12"/>
  </mergeCells>
  <phoneticPr fontId="0" type="noConversion"/>
  <dataValidations disablePrompts="1" count="1">
    <dataValidation type="list" allowBlank="1" showInputMessage="1" showErrorMessage="1" sqref="R11" xr:uid="{0D79A403-E7C4-E149-AFF5-C4BA735B85EB}">
      <formula1>#REF!</formula1>
    </dataValidation>
  </dataValidations>
  <printOptions horizontalCentered="1" gridLinesSet="0"/>
  <pageMargins left="0.25" right="0.25" top="0.5" bottom="0.5" header="0" footer="0"/>
  <pageSetup scale="41" orientation="landscape" horizontalDpi="4294967293" r:id="rId1"/>
  <headerFooter scaleWithDoc="0" alignWithMargins="0">
    <oddHeader xml:space="preserve">&amp;L&amp;"System Font,Regular"&amp;K000000
&amp;C&amp;"Arial,Italic"&amp;8
</oddHeader>
    <oddFooter>&amp;Rupdated: 10/17/24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87D6C3BD-2E5E-884E-A14A-5E375EA6F9ED}">
          <x14:formula1>
            <xm:f>Sheet1!$A$1:$A$2</xm:f>
          </x14:formula1>
          <xm:sqref>F6 F8:F9</xm:sqref>
        </x14:dataValidation>
        <x14:dataValidation type="list" showInputMessage="1" showErrorMessage="1" xr:uid="{8EC12697-A6B2-9E43-BA15-514178F082A3}">
          <x14:formula1>
            <xm:f>Sheet1!$B$1:$B$3</xm:f>
          </x14:formula1>
          <xm:sqref>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9B887-55D5-8C4B-8251-5AB23614F68E}">
  <sheetPr>
    <tabColor theme="4" tint="0.79998168889431442"/>
    <pageSetUpPr fitToPage="1"/>
  </sheetPr>
  <dimension ref="B1:Q56"/>
  <sheetViews>
    <sheetView showGridLines="0" zoomScaleNormal="100" workbookViewId="0">
      <selection activeCell="E6" sqref="E6:F6"/>
    </sheetView>
  </sheetViews>
  <sheetFormatPr baseColWidth="10" defaultColWidth="10" defaultRowHeight="13"/>
  <cols>
    <col min="1" max="1" width="7.1640625" style="15" customWidth="1"/>
    <col min="2" max="2" width="4.33203125" style="15" customWidth="1"/>
    <col min="3" max="3" width="9.5" style="15" customWidth="1"/>
    <col min="4" max="11" width="9.83203125" style="15" customWidth="1"/>
    <col min="12" max="16" width="10.6640625" style="15" customWidth="1"/>
    <col min="17" max="17" width="6.1640625" style="15" customWidth="1"/>
    <col min="18" max="18" width="11" style="15" customWidth="1"/>
    <col min="19" max="16384" width="10" style="15"/>
  </cols>
  <sheetData>
    <row r="1" spans="2:17" ht="19" customHeight="1">
      <c r="B1" s="69" t="str">
        <f>IF(E5="NO","SUBMIT SEPARATE ROSTER FORM if you're ordering light &amp; dark in different quantities","")</f>
        <v>SUBMIT SEPARATE ROSTER FORM if you're ordering light &amp; dark in different quantities</v>
      </c>
    </row>
    <row r="2" spans="2:17" ht="11" customHeight="1">
      <c r="B2" s="68"/>
    </row>
    <row r="3" spans="2:17" ht="27" customHeight="1">
      <c r="B3" s="144" t="s">
        <v>41</v>
      </c>
      <c r="C3" s="144"/>
      <c r="D3" s="144"/>
      <c r="E3" s="135" t="str">
        <f>JERSEYS!D3</f>
        <v>ENTER TEAMNAME</v>
      </c>
      <c r="F3" s="135"/>
      <c r="G3" s="14"/>
    </row>
    <row r="4" spans="2:17" ht="31" customHeight="1">
      <c r="B4" s="144" t="s">
        <v>34</v>
      </c>
      <c r="C4" s="144"/>
      <c r="D4" s="144"/>
      <c r="E4" s="135" t="str">
        <f>JERSEYS!D4</f>
        <v>ENTER ORDER NUMBER</v>
      </c>
      <c r="F4" s="135"/>
      <c r="G4" s="14"/>
      <c r="N4" s="137" t="s">
        <v>20</v>
      </c>
      <c r="O4" s="137"/>
      <c r="P4" s="27">
        <f>IF(Q12&gt;0,Q12,SUM(C38:P38))</f>
        <v>0</v>
      </c>
    </row>
    <row r="5" spans="2:17" ht="33" customHeight="1">
      <c r="B5" s="147" t="s">
        <v>68</v>
      </c>
      <c r="C5" s="147"/>
      <c r="D5" s="147"/>
      <c r="E5" s="135" t="s">
        <v>10</v>
      </c>
      <c r="F5" s="135"/>
    </row>
    <row r="6" spans="2:17" ht="28" customHeight="1">
      <c r="B6" s="148" t="s">
        <v>69</v>
      </c>
      <c r="C6" s="148"/>
      <c r="D6" s="148"/>
      <c r="E6" s="135" t="s">
        <v>59</v>
      </c>
      <c r="F6" s="135"/>
    </row>
    <row r="8" spans="2:17" ht="20" customHeight="1">
      <c r="C8" s="120" t="s">
        <v>66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</row>
    <row r="9" spans="2:17" ht="11" customHeight="1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2:17" s="18" customFormat="1" ht="16">
      <c r="B10" s="17"/>
      <c r="C10" s="136" t="s">
        <v>52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</row>
    <row r="11" spans="2:17" s="21" customFormat="1" ht="36" customHeight="1">
      <c r="B11" s="19"/>
      <c r="C11" s="20" t="s">
        <v>48</v>
      </c>
      <c r="D11" s="20" t="s">
        <v>0</v>
      </c>
      <c r="E11" s="20" t="s">
        <v>1</v>
      </c>
      <c r="F11" s="20" t="s">
        <v>2</v>
      </c>
      <c r="G11" s="20" t="s">
        <v>49</v>
      </c>
      <c r="H11" s="20" t="s">
        <v>4</v>
      </c>
      <c r="I11" s="20" t="s">
        <v>5</v>
      </c>
      <c r="J11" s="20" t="s">
        <v>6</v>
      </c>
      <c r="K11" s="20" t="s">
        <v>50</v>
      </c>
      <c r="L11" s="20" t="s">
        <v>51</v>
      </c>
      <c r="M11" s="20" t="s">
        <v>15</v>
      </c>
      <c r="N11" s="20" t="s">
        <v>16</v>
      </c>
      <c r="O11" s="20" t="s">
        <v>46</v>
      </c>
      <c r="P11" s="20" t="s">
        <v>45</v>
      </c>
    </row>
    <row r="12" spans="2:17" s="21" customFormat="1" ht="31" customHeight="1">
      <c r="B12" s="18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26">
        <f>SUM(C12:P12)</f>
        <v>0</v>
      </c>
    </row>
    <row r="13" spans="2:17" s="22" customFormat="1" ht="26" customHeight="1">
      <c r="C13" s="138" t="s">
        <v>58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</row>
    <row r="14" spans="2:17" s="18" customFormat="1" ht="16">
      <c r="B14" s="17"/>
      <c r="C14" s="136" t="s">
        <v>53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</row>
    <row r="15" spans="2:17" s="21" customFormat="1" ht="36" customHeight="1">
      <c r="B15" s="19"/>
      <c r="C15" s="20" t="s">
        <v>48</v>
      </c>
      <c r="D15" s="20" t="s">
        <v>0</v>
      </c>
      <c r="E15" s="20" t="s">
        <v>1</v>
      </c>
      <c r="F15" s="20" t="s">
        <v>2</v>
      </c>
      <c r="G15" s="20" t="s">
        <v>49</v>
      </c>
      <c r="H15" s="20" t="s">
        <v>4</v>
      </c>
      <c r="I15" s="20" t="s">
        <v>5</v>
      </c>
      <c r="J15" s="20" t="s">
        <v>6</v>
      </c>
      <c r="K15" s="20" t="s">
        <v>50</v>
      </c>
      <c r="L15" s="20" t="s">
        <v>51</v>
      </c>
      <c r="M15" s="20" t="s">
        <v>15</v>
      </c>
      <c r="N15" s="20" t="s">
        <v>16</v>
      </c>
      <c r="O15" s="20" t="s">
        <v>46</v>
      </c>
      <c r="P15" s="20" t="s">
        <v>45</v>
      </c>
    </row>
    <row r="16" spans="2:17" s="21" customFormat="1" ht="14" customHeight="1">
      <c r="B16" s="18"/>
      <c r="C16" s="78" t="s">
        <v>12</v>
      </c>
      <c r="D16" s="78" t="s">
        <v>12</v>
      </c>
      <c r="E16" s="78" t="s">
        <v>12</v>
      </c>
      <c r="F16" s="78" t="s">
        <v>12</v>
      </c>
      <c r="G16" s="78" t="s">
        <v>12</v>
      </c>
      <c r="H16" s="78" t="s">
        <v>12</v>
      </c>
      <c r="I16" s="78" t="s">
        <v>12</v>
      </c>
      <c r="J16" s="78" t="s">
        <v>12</v>
      </c>
      <c r="K16" s="78" t="s">
        <v>12</v>
      </c>
      <c r="L16" s="78" t="s">
        <v>12</v>
      </c>
      <c r="M16" s="78" t="s">
        <v>12</v>
      </c>
      <c r="N16" s="78" t="s">
        <v>12</v>
      </c>
      <c r="O16" s="78" t="s">
        <v>12</v>
      </c>
      <c r="P16" s="78" t="s">
        <v>12</v>
      </c>
    </row>
    <row r="17" spans="2:16" ht="16" customHeight="1">
      <c r="B17" s="24">
        <v>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2:16" ht="14" customHeight="1">
      <c r="B18" s="25">
        <v>2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2"/>
    </row>
    <row r="19" spans="2:16" ht="14" customHeight="1">
      <c r="B19" s="25">
        <v>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80"/>
    </row>
    <row r="20" spans="2:16" ht="14" customHeight="1">
      <c r="B20" s="25">
        <v>4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2"/>
    </row>
    <row r="21" spans="2:16" ht="14" customHeight="1">
      <c r="B21" s="25">
        <v>5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</row>
    <row r="22" spans="2:16" ht="14" customHeight="1">
      <c r="B22" s="25">
        <v>6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</row>
    <row r="23" spans="2:16" ht="14" customHeight="1">
      <c r="B23" s="25">
        <v>7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2:16" ht="14" customHeight="1">
      <c r="B24" s="25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2"/>
    </row>
    <row r="25" spans="2:16" ht="14" customHeight="1">
      <c r="B25" s="25">
        <v>9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2:16" ht="14" customHeight="1">
      <c r="B26" s="25">
        <v>10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</row>
    <row r="27" spans="2:16" ht="14" customHeight="1">
      <c r="B27" s="25">
        <v>11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</row>
    <row r="28" spans="2:16" ht="14" customHeight="1">
      <c r="B28" s="25">
        <v>12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</row>
    <row r="29" spans="2:16" ht="14" customHeight="1">
      <c r="B29" s="25">
        <v>13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</row>
    <row r="30" spans="2:16" ht="14" customHeight="1">
      <c r="B30" s="25">
        <v>14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</row>
    <row r="31" spans="2:16" ht="14" customHeight="1">
      <c r="B31" s="25">
        <v>15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</row>
    <row r="32" spans="2:16" ht="14" customHeight="1">
      <c r="B32" s="25">
        <v>16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</row>
    <row r="33" spans="2:16" ht="14" customHeight="1">
      <c r="B33" s="25">
        <v>17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</row>
    <row r="34" spans="2:16" ht="14" customHeight="1">
      <c r="B34" s="25">
        <v>18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</row>
    <row r="35" spans="2:16" ht="14" customHeight="1">
      <c r="B35" s="25">
        <v>19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</row>
    <row r="36" spans="2:16" ht="14" customHeight="1">
      <c r="B36" s="25">
        <v>20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6"/>
    </row>
    <row r="37" spans="2:16" ht="29" customHeight="1">
      <c r="B37" s="18"/>
      <c r="C37" s="20" t="s">
        <v>47</v>
      </c>
      <c r="D37" s="20" t="s">
        <v>47</v>
      </c>
      <c r="E37" s="20" t="s">
        <v>47</v>
      </c>
      <c r="F37" s="20" t="s">
        <v>47</v>
      </c>
      <c r="G37" s="20" t="s">
        <v>47</v>
      </c>
      <c r="H37" s="20" t="s">
        <v>47</v>
      </c>
      <c r="I37" s="20" t="s">
        <v>47</v>
      </c>
      <c r="J37" s="20" t="s">
        <v>47</v>
      </c>
      <c r="K37" s="20" t="s">
        <v>47</v>
      </c>
      <c r="L37" s="20" t="s">
        <v>47</v>
      </c>
      <c r="M37" s="20" t="s">
        <v>47</v>
      </c>
      <c r="N37" s="20" t="s">
        <v>47</v>
      </c>
      <c r="O37" s="20" t="s">
        <v>47</v>
      </c>
      <c r="P37" s="20" t="s">
        <v>47</v>
      </c>
    </row>
    <row r="38" spans="2:16" ht="26" customHeight="1">
      <c r="B38" s="18"/>
      <c r="C38" s="58">
        <f>IF($E$5="NO",COUNTA(C17:C36),COUNTA(C17:C36)*2)</f>
        <v>0</v>
      </c>
      <c r="D38" s="58">
        <f>IF($E$5="NO",COUNTA(D17:D36),COUNTA(D17:D36)*2)</f>
        <v>0</v>
      </c>
      <c r="E38" s="58">
        <f>IF($E$5="NO",COUNTA(E17:E36),COUNTA(E17:E36)*2)</f>
        <v>0</v>
      </c>
      <c r="F38" s="58">
        <f>IF($E$5="NO",COUNTA(F17:F36),COUNTA(F17:F36)*2)</f>
        <v>0</v>
      </c>
      <c r="G38" s="58">
        <f>IF($E$5="NO",COUNTA(G17:G36),COUNTA(G17:G36)*2)</f>
        <v>0</v>
      </c>
      <c r="H38" s="58">
        <f>IF($E$5="NO",COUNTA(H17:H36),COUNTA(H17:H36)*2)</f>
        <v>0</v>
      </c>
      <c r="I38" s="58">
        <f>IF($E$5="NO",COUNTA(I17:I36),COUNTA(I17:I36)*2)</f>
        <v>0</v>
      </c>
      <c r="J38" s="58">
        <f>IF($E$5="NO",COUNTA(J17:J36),COUNTA(J17:J36)*2)</f>
        <v>0</v>
      </c>
      <c r="K38" s="58">
        <f>IF($E$5="NO",COUNTA(K17:K36),COUNTA(K17:K36)*2)</f>
        <v>0</v>
      </c>
      <c r="L38" s="58">
        <f>IF($E$5="NO",COUNTA(L17:L36),COUNTA(L17:L36)*2)</f>
        <v>0</v>
      </c>
      <c r="M38" s="58">
        <f>IF($E$5="NO",COUNTA(M17:M36),COUNTA(M17:M36)*2)</f>
        <v>0</v>
      </c>
      <c r="N38" s="58">
        <f>IF($E$5="NO",COUNTA(N17:N36),COUNTA(N17:N36)*2)</f>
        <v>0</v>
      </c>
      <c r="O38" s="58">
        <f>IF($E$5="NO",COUNTA(O17:O36),COUNTA(O17:O36)*2)</f>
        <v>0</v>
      </c>
      <c r="P38" s="58">
        <f>IF($E$5="NO",COUNTA(P17:P36),COUNTA(P17:P36)*2)</f>
        <v>0</v>
      </c>
    </row>
    <row r="39" spans="2:16" ht="28" customHeight="1"/>
    <row r="56" spans="15:15" ht="14">
      <c r="O56" s="18"/>
    </row>
  </sheetData>
  <sheetProtection sheet="1" objects="1" scenarios="1" sort="0"/>
  <mergeCells count="13">
    <mergeCell ref="B3:D3"/>
    <mergeCell ref="E3:F3"/>
    <mergeCell ref="E4:F4"/>
    <mergeCell ref="C14:P14"/>
    <mergeCell ref="C10:P10"/>
    <mergeCell ref="B4:D4"/>
    <mergeCell ref="C8:P8"/>
    <mergeCell ref="N4:O4"/>
    <mergeCell ref="C13:P13"/>
    <mergeCell ref="B5:D5"/>
    <mergeCell ref="E5:F5"/>
    <mergeCell ref="B6:D6"/>
    <mergeCell ref="E6:F6"/>
  </mergeCells>
  <printOptions horizontalCentered="1"/>
  <pageMargins left="0.25" right="0.25" top="0.5" bottom="0.5" header="0" footer="0"/>
  <pageSetup scale="76" orientation="landscape" horizontalDpi="4294967293" r:id="rId1"/>
  <headerFooter scaleWithDoc="0" alignWithMargins="0">
    <oddFooter xml:space="preserve">&amp;R&amp;8updated: 10/2/24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452D38-65B5-B846-ADA2-F2AF10B57B58}">
          <x14:formula1>
            <xm:f>Sheet1!$A$1:$A$2</xm:f>
          </x14:formula1>
          <xm:sqref>E5</xm:sqref>
        </x14:dataValidation>
        <x14:dataValidation type="list" showInputMessage="1" showErrorMessage="1" xr:uid="{615729AD-657F-5B41-B5A4-CFF04BBAB933}">
          <x14:formula1>
            <xm:f>Sheet1!$B$1:$B$3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A19D-EA5E-8341-A1CB-C99D6A761B72}">
  <sheetPr>
    <tabColor theme="4" tint="0.79998168889431442"/>
    <pageSetUpPr fitToPage="1"/>
  </sheetPr>
  <dimension ref="B1:N44"/>
  <sheetViews>
    <sheetView showGridLines="0" zoomScaleNormal="100" workbookViewId="0">
      <selection activeCell="C16" sqref="C16:L16"/>
    </sheetView>
  </sheetViews>
  <sheetFormatPr baseColWidth="10" defaultColWidth="10" defaultRowHeight="13"/>
  <cols>
    <col min="1" max="1" width="7.83203125" style="15" customWidth="1"/>
    <col min="2" max="2" width="4.33203125" style="15" customWidth="1"/>
    <col min="3" max="12" width="13.83203125" style="15" customWidth="1"/>
    <col min="13" max="13" width="8.5" style="15" customWidth="1"/>
    <col min="14" max="14" width="10" style="15" customWidth="1"/>
    <col min="15" max="16384" width="10" style="15"/>
  </cols>
  <sheetData>
    <row r="1" spans="2:14" ht="19" customHeight="1">
      <c r="B1" s="69" t="str">
        <f>IF(E6="NO","SUBMIT SEPARATE ROSTER FORM if you're ordering light &amp; dark in different quantities","")</f>
        <v>SUBMIT SEPARATE ROSTER FORM if you're ordering light &amp; dark in different quantities</v>
      </c>
    </row>
    <row r="2" spans="2:14" ht="19" customHeight="1">
      <c r="B2" s="68"/>
    </row>
    <row r="4" spans="2:14" ht="27" customHeight="1">
      <c r="B4" s="145" t="s">
        <v>41</v>
      </c>
      <c r="C4" s="146"/>
      <c r="D4" s="149" t="str">
        <f>JERSEYS!D3</f>
        <v>ENTER TEAMNAME</v>
      </c>
      <c r="E4" s="143"/>
      <c r="F4" s="150"/>
      <c r="G4" s="14"/>
    </row>
    <row r="5" spans="2:14" ht="31" customHeight="1">
      <c r="B5" s="145" t="s">
        <v>34</v>
      </c>
      <c r="C5" s="146"/>
      <c r="D5" s="151" t="str">
        <f>JERSEYS!D4</f>
        <v>ENTER ORDER NUMBER</v>
      </c>
      <c r="E5" s="152"/>
      <c r="F5" s="150"/>
      <c r="G5" s="14"/>
      <c r="J5" s="137" t="s">
        <v>32</v>
      </c>
      <c r="K5" s="137"/>
      <c r="L5" s="27">
        <f>IF(M13&gt;0,M13,SUM(C39:L39))</f>
        <v>0</v>
      </c>
    </row>
    <row r="6" spans="2:14" ht="31" customHeight="1">
      <c r="B6" s="147" t="s">
        <v>70</v>
      </c>
      <c r="C6" s="147"/>
      <c r="D6" s="147"/>
      <c r="E6" s="84" t="s">
        <v>10</v>
      </c>
      <c r="F6" s="150"/>
    </row>
    <row r="7" spans="2:14" ht="29" customHeight="1">
      <c r="B7" s="148" t="s">
        <v>69</v>
      </c>
      <c r="C7" s="148"/>
      <c r="D7" s="148"/>
      <c r="E7" s="84" t="s">
        <v>59</v>
      </c>
      <c r="F7" s="150"/>
    </row>
    <row r="9" spans="2:14" ht="21" customHeight="1">
      <c r="C9" s="120" t="s">
        <v>65</v>
      </c>
      <c r="D9" s="120"/>
      <c r="E9" s="120"/>
      <c r="F9" s="120"/>
      <c r="G9" s="120"/>
      <c r="H9" s="120"/>
      <c r="I9" s="120"/>
      <c r="J9" s="120"/>
      <c r="K9" s="120"/>
      <c r="L9" s="120"/>
      <c r="M9" s="71"/>
      <c r="N9" s="72"/>
    </row>
    <row r="10" spans="2:14" s="22" customFormat="1" ht="16" customHeight="1"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73"/>
      <c r="N10" s="73"/>
    </row>
    <row r="11" spans="2:14" s="18" customFormat="1" ht="16">
      <c r="B11" s="17"/>
      <c r="C11" s="136" t="s">
        <v>52</v>
      </c>
      <c r="D11" s="136"/>
      <c r="E11" s="136"/>
      <c r="F11" s="136"/>
      <c r="G11" s="136"/>
      <c r="H11" s="136"/>
      <c r="I11" s="136"/>
      <c r="J11" s="136"/>
      <c r="K11" s="136"/>
      <c r="L11" s="136"/>
    </row>
    <row r="12" spans="2:14" s="21" customFormat="1" ht="24" customHeight="1">
      <c r="B12" s="19"/>
      <c r="C12" s="74" t="s">
        <v>22</v>
      </c>
      <c r="D12" s="74" t="s">
        <v>23</v>
      </c>
      <c r="E12" s="74" t="s">
        <v>24</v>
      </c>
      <c r="F12" s="74" t="s">
        <v>25</v>
      </c>
      <c r="G12" s="75" t="s">
        <v>26</v>
      </c>
      <c r="H12" s="74" t="s">
        <v>27</v>
      </c>
      <c r="I12" s="74" t="s">
        <v>28</v>
      </c>
      <c r="J12" s="74" t="s">
        <v>29</v>
      </c>
      <c r="K12" s="74" t="s">
        <v>30</v>
      </c>
      <c r="L12" s="74" t="s">
        <v>31</v>
      </c>
    </row>
    <row r="13" spans="2:14" s="21" customFormat="1" ht="28" customHeight="1">
      <c r="B13" s="1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59">
        <f>SUM(C13:L13)</f>
        <v>0</v>
      </c>
    </row>
    <row r="14" spans="2:14" s="22" customFormat="1" ht="26" customHeight="1">
      <c r="C14" s="138" t="s">
        <v>58</v>
      </c>
      <c r="D14" s="138"/>
      <c r="E14" s="138"/>
      <c r="F14" s="138"/>
      <c r="G14" s="138"/>
      <c r="H14" s="138"/>
      <c r="I14" s="138"/>
      <c r="J14" s="138"/>
      <c r="K14" s="138"/>
      <c r="L14" s="138"/>
    </row>
    <row r="15" spans="2:14" s="18" customFormat="1" ht="16">
      <c r="B15" s="17"/>
      <c r="C15" s="136" t="s">
        <v>54</v>
      </c>
      <c r="D15" s="136"/>
      <c r="E15" s="136"/>
      <c r="F15" s="136"/>
      <c r="G15" s="136"/>
      <c r="H15" s="136"/>
      <c r="I15" s="136"/>
      <c r="J15" s="136"/>
      <c r="K15" s="136"/>
      <c r="L15" s="136"/>
    </row>
    <row r="16" spans="2:14" s="21" customFormat="1" ht="20" customHeight="1">
      <c r="B16" s="43"/>
      <c r="C16" s="74" t="s">
        <v>22</v>
      </c>
      <c r="D16" s="74" t="s">
        <v>23</v>
      </c>
      <c r="E16" s="74" t="s">
        <v>24</v>
      </c>
      <c r="F16" s="74" t="s">
        <v>25</v>
      </c>
      <c r="G16" s="75" t="s">
        <v>26</v>
      </c>
      <c r="H16" s="74" t="s">
        <v>27</v>
      </c>
      <c r="I16" s="74" t="s">
        <v>28</v>
      </c>
      <c r="J16" s="74" t="s">
        <v>29</v>
      </c>
      <c r="K16" s="74" t="s">
        <v>30</v>
      </c>
      <c r="L16" s="74" t="s">
        <v>31</v>
      </c>
      <c r="M16" s="76"/>
      <c r="N16" s="76"/>
    </row>
    <row r="17" spans="2:12" s="21" customFormat="1" ht="14" customHeight="1">
      <c r="B17" s="44"/>
      <c r="C17" s="23" t="s">
        <v>12</v>
      </c>
      <c r="D17" s="23" t="s">
        <v>12</v>
      </c>
      <c r="E17" s="23" t="s">
        <v>12</v>
      </c>
      <c r="F17" s="23" t="s">
        <v>12</v>
      </c>
      <c r="G17" s="23" t="s">
        <v>12</v>
      </c>
      <c r="H17" s="23" t="s">
        <v>12</v>
      </c>
      <c r="I17" s="23" t="s">
        <v>12</v>
      </c>
      <c r="J17" s="23" t="s">
        <v>12</v>
      </c>
      <c r="K17" s="23" t="s">
        <v>12</v>
      </c>
      <c r="L17" s="23" t="s">
        <v>12</v>
      </c>
    </row>
    <row r="18" spans="2:12" ht="14" customHeight="1">
      <c r="B18" s="47">
        <v>1</v>
      </c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2:12" ht="14" customHeight="1">
      <c r="B19" s="25">
        <v>2</v>
      </c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2:12" ht="14" customHeight="1">
      <c r="B20" s="47">
        <v>3</v>
      </c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4" customHeight="1">
      <c r="B21" s="25">
        <v>4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2:12" ht="14" customHeight="1">
      <c r="B22" s="47">
        <v>5</v>
      </c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2:12" ht="14" customHeight="1">
      <c r="B23" s="25">
        <v>6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2:12" ht="14" customHeight="1">
      <c r="B24" s="47">
        <v>7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2" ht="14" customHeight="1">
      <c r="B25" s="25">
        <v>8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2:12" ht="14" customHeight="1">
      <c r="B26" s="47">
        <v>9</v>
      </c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2:12" ht="14" customHeight="1">
      <c r="B27" s="25">
        <v>10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2:12" ht="14" customHeight="1">
      <c r="B28" s="47">
        <v>11</v>
      </c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2" ht="14" customHeight="1">
      <c r="B29" s="25">
        <v>12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2:12" ht="14" customHeight="1">
      <c r="B30" s="47">
        <v>13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2" ht="14" customHeight="1">
      <c r="B31" s="25">
        <v>14</v>
      </c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2:12" ht="14" customHeight="1">
      <c r="B32" s="47">
        <v>15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14" customHeight="1">
      <c r="B33" s="25">
        <v>16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ht="14" customHeight="1">
      <c r="B34" s="47">
        <v>17</v>
      </c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2:12" ht="14" customHeight="1">
      <c r="B35" s="25">
        <v>18</v>
      </c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2:12" ht="14" customHeight="1">
      <c r="B36" s="47">
        <v>19</v>
      </c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2:12" ht="14" customHeight="1">
      <c r="B37" s="25">
        <v>20</v>
      </c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ht="24" customHeight="1">
      <c r="B38" s="18"/>
      <c r="C38" s="20" t="s">
        <v>47</v>
      </c>
      <c r="D38" s="20" t="s">
        <v>47</v>
      </c>
      <c r="E38" s="20" t="s">
        <v>47</v>
      </c>
      <c r="F38" s="20" t="s">
        <v>47</v>
      </c>
      <c r="G38" s="20" t="s">
        <v>47</v>
      </c>
      <c r="H38" s="20" t="s">
        <v>47</v>
      </c>
      <c r="I38" s="20" t="s">
        <v>47</v>
      </c>
      <c r="J38" s="20" t="s">
        <v>47</v>
      </c>
      <c r="K38" s="20" t="s">
        <v>47</v>
      </c>
      <c r="L38" s="20" t="s">
        <v>47</v>
      </c>
    </row>
    <row r="39" spans="2:12" ht="26" customHeight="1">
      <c r="B39" s="18"/>
      <c r="C39" s="58">
        <f>IF($E$6=Sheet1!$A$1,(COUNTA('ICE SOCKS'!$C$18:$C$37))*2,COUNTA('ICE SOCKS'!$C$18:$C$37))</f>
        <v>0</v>
      </c>
      <c r="D39" s="58">
        <f>IF($E$6=Sheet1!$A$1,(COUNTA('ICE SOCKS'!$D$18:$D$37))*2,COUNTA('ICE SOCKS'!$D$18:$D$37))</f>
        <v>0</v>
      </c>
      <c r="E39" s="58">
        <f>IF($E$6=Sheet1!$A$1,(COUNTA('ICE SOCKS'!$E$18:$E$37))*2,COUNTA('ICE SOCKS'!$E$18:$E$37))</f>
        <v>0</v>
      </c>
      <c r="F39" s="58">
        <f>IF($E$6=Sheet1!$A$1,(COUNTA('ICE SOCKS'!$F$18:$F$37))*2,COUNTA('ICE SOCKS'!$F$18:$F$37))</f>
        <v>0</v>
      </c>
      <c r="G39" s="58">
        <f>IF($E$6=Sheet1!$A$1,(COUNTA('ICE SOCKS'!$G$18:$G$37))*2,COUNTA('ICE SOCKS'!$G$18:$G$37))</f>
        <v>0</v>
      </c>
      <c r="H39" s="58">
        <f>IF($E$6=Sheet1!$A$1,(COUNTA('ICE SOCKS'!$H$18:$H$37))*2,COUNTA('ICE SOCKS'!$H$18:$H$37))</f>
        <v>0</v>
      </c>
      <c r="I39" s="58">
        <f>IF($E$6=Sheet1!$A$1,(COUNTA('ICE SOCKS'!$I$18:$I$37))*2,COUNTA('ICE SOCKS'!$I$18:$I$37))</f>
        <v>0</v>
      </c>
      <c r="J39" s="58">
        <f>IF($E$6=Sheet1!$A$1,(COUNTA('ICE SOCKS'!$J$18:$J$37))*2,COUNTA('ICE SOCKS'!$J$18:$J$37))</f>
        <v>0</v>
      </c>
      <c r="K39" s="58">
        <f>IF($E$6=Sheet1!$A$1,(COUNTA('ICE SOCKS'!$K$18:$K$37))*2,COUNTA('ICE SOCKS'!$K$18:$K$37))</f>
        <v>0</v>
      </c>
      <c r="L39" s="58">
        <f>IF($E$6=Sheet1!$A$1,(COUNTA('ICE SOCKS'!$L$18:$L$37))*2,COUNTA('ICE SOCKS'!$L$18:$L$37))</f>
        <v>0</v>
      </c>
    </row>
    <row r="40" spans="2:12" ht="28" customHeight="1"/>
    <row r="41" spans="2:12" ht="13" customHeight="1">
      <c r="E41" s="77"/>
      <c r="F41" s="77"/>
    </row>
    <row r="44" spans="2:12" ht="14">
      <c r="K44" s="18"/>
    </row>
  </sheetData>
  <sheetProtection sheet="1" objects="1" scenarios="1" sort="0"/>
  <mergeCells count="12">
    <mergeCell ref="D4:E4"/>
    <mergeCell ref="B7:D7"/>
    <mergeCell ref="C11:L11"/>
    <mergeCell ref="C15:L15"/>
    <mergeCell ref="J5:K5"/>
    <mergeCell ref="C9:L9"/>
    <mergeCell ref="B6:D6"/>
    <mergeCell ref="B10:L10"/>
    <mergeCell ref="C14:L14"/>
    <mergeCell ref="D5:E5"/>
    <mergeCell ref="B4:C4"/>
    <mergeCell ref="B5:C5"/>
  </mergeCells>
  <printOptions horizontalCentered="1"/>
  <pageMargins left="0.25" right="0.25" top="0.5" bottom="0.5" header="0" footer="0"/>
  <pageSetup scale="77" orientation="landscape" horizontalDpi="4294967293" r:id="rId1"/>
  <headerFooter scaleWithDoc="0" alignWithMargins="0">
    <oddFooter>&amp;R&amp;8updated: 10/2/24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CAAC1F-F21E-E44B-877C-944E91D910F4}">
          <x14:formula1>
            <xm:f>Sheet1!$A$1:$A$2</xm:f>
          </x14:formula1>
          <xm:sqref>E6</xm:sqref>
        </x14:dataValidation>
        <x14:dataValidation type="list" showInputMessage="1" showErrorMessage="1" xr:uid="{4FCC192C-613E-1D4C-9223-CA13E4F19F4F}">
          <x14:formula1>
            <xm:f>Sheet1!$B$1:$B$3</xm:f>
          </x14:formula1>
          <xm:sqref>E7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F0B8-F5FB-CE4A-A881-E9ECA890B3EF}">
  <sheetPr codeName="Sheet2"/>
  <dimension ref="A1:B3"/>
  <sheetViews>
    <sheetView workbookViewId="0">
      <selection activeCell="G22" sqref="G22"/>
    </sheetView>
  </sheetViews>
  <sheetFormatPr baseColWidth="10" defaultRowHeight="13"/>
  <sheetData>
    <row r="1" spans="1:2">
      <c r="A1" s="1" t="s">
        <v>9</v>
      </c>
      <c r="B1" s="1" t="s">
        <v>59</v>
      </c>
    </row>
    <row r="2" spans="1:2">
      <c r="A2" s="1" t="s">
        <v>10</v>
      </c>
      <c r="B2" s="1" t="s">
        <v>36</v>
      </c>
    </row>
    <row r="3" spans="1:2">
      <c r="B3" s="1" t="s">
        <v>37</v>
      </c>
    </row>
  </sheetData>
  <sheetProtection algorithmName="SHA-512" hashValue="QERjpqunFy69WXt+/QgthQ1b+TBM52g4j5cMaJi2cqXWF/P6h2zxUUUZzNT4OJrTiF4iZonX4fb4FqAK8uaIxQ==" saltValue="QdsbavfNc1DpOhg5YAi5MA==" spinCount="100000" sheet="1" objects="1" scenarios="1"/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AAFE642-5619-436D-BCA9-1681F681EA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JERSEYS</vt:lpstr>
      <vt:lpstr>INLINE &amp; ICE PANTS</vt:lpstr>
      <vt:lpstr>ICE SOCKS</vt:lpstr>
      <vt:lpstr>Sheet1</vt:lpstr>
      <vt:lpstr>'ICE SOCKS'!Print_Area</vt:lpstr>
      <vt:lpstr>'INLINE &amp; ICE PANTS'!Print_Area</vt:lpstr>
      <vt:lpstr>Instructions!Print_Area</vt:lpstr>
      <vt:lpstr>JERSEYS!Print_Area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Team roster</dc:title>
  <dc:creator>User</dc:creator>
  <cp:lastModifiedBy>Nick Dowling</cp:lastModifiedBy>
  <cp:lastPrinted>2018-05-11T00:46:50Z</cp:lastPrinted>
  <dcterms:created xsi:type="dcterms:W3CDTF">2013-10-08T18:50:46Z</dcterms:created>
  <dcterms:modified xsi:type="dcterms:W3CDTF">2024-10-17T20:40:47Z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TC060891341033</vt:lpwstr>
  </property>
</Properties>
</file>